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学校住宿测算表" sheetId="3" r:id="rId1"/>
  </sheets>
  <calcPr calcId="125725"/>
</workbook>
</file>

<file path=xl/calcChain.xml><?xml version="1.0" encoding="utf-8"?>
<calcChain xmlns="http://schemas.openxmlformats.org/spreadsheetml/2006/main">
  <c r="B11" i="3"/>
  <c r="B13"/>
  <c r="B12"/>
  <c r="B14"/>
  <c r="B5"/>
  <c r="B9" l="1"/>
  <c r="B27" s="1"/>
  <c r="B28" s="1"/>
</calcChain>
</file>

<file path=xl/sharedStrings.xml><?xml version="1.0" encoding="utf-8"?>
<sst xmlns="http://schemas.openxmlformats.org/spreadsheetml/2006/main" count="29" uniqueCount="29">
  <si>
    <t>五、修理维护费</t>
    <phoneticPr fontId="7" type="noConversion"/>
  </si>
  <si>
    <t>一、住宿学生数（人）</t>
    <phoneticPr fontId="7" type="noConversion"/>
  </si>
  <si>
    <t>　　小学部</t>
  </si>
  <si>
    <t>　　初中部</t>
  </si>
  <si>
    <r>
      <t xml:space="preserve">    </t>
    </r>
    <r>
      <rPr>
        <sz val="14"/>
        <color indexed="8"/>
        <rFont val="仿宋_GB2312"/>
        <family val="3"/>
        <charset val="134"/>
      </rPr>
      <t>高中部</t>
    </r>
    <phoneticPr fontId="7" type="noConversion"/>
  </si>
  <si>
    <t>备注</t>
    <phoneticPr fontId="7" type="noConversion"/>
  </si>
  <si>
    <t>指在学校安排的宿舍开铺，接受学校管理的学生</t>
    <phoneticPr fontId="7" type="noConversion"/>
  </si>
  <si>
    <t>指实际投入到住宿的设备及设施（不包括其他设备、设施分摊）</t>
    <phoneticPr fontId="7" type="noConversion"/>
  </si>
  <si>
    <t>项　　目</t>
  </si>
  <si>
    <t>2021年</t>
  </si>
  <si>
    <t>1.房屋及构筑物</t>
    <phoneticPr fontId="7" type="noConversion"/>
  </si>
  <si>
    <t>3.电器设备</t>
    <phoneticPr fontId="7" type="noConversion"/>
  </si>
  <si>
    <r>
      <t>5.</t>
    </r>
    <r>
      <rPr>
        <sz val="14"/>
        <color indexed="8"/>
        <rFont val="仿宋_GB2312"/>
        <family val="3"/>
        <charset val="134"/>
      </rPr>
      <t>其他固定资产</t>
    </r>
    <phoneticPr fontId="7" type="noConversion"/>
  </si>
  <si>
    <t>4.水电设备</t>
    <phoneticPr fontId="7" type="noConversion"/>
  </si>
  <si>
    <t>2.家具设备</t>
    <phoneticPr fontId="7" type="noConversion"/>
  </si>
  <si>
    <t>四、水电费（元）</t>
    <phoneticPr fontId="7" type="noConversion"/>
  </si>
  <si>
    <t>六、其他费用</t>
    <phoneticPr fontId="7" type="noConversion"/>
  </si>
  <si>
    <t>七、年收入</t>
    <phoneticPr fontId="7" type="noConversion"/>
  </si>
  <si>
    <t>八、年支出</t>
    <phoneticPr fontId="7" type="noConversion"/>
  </si>
  <si>
    <t>二、管理人员薪资（元）</t>
    <phoneticPr fontId="7" type="noConversion"/>
  </si>
  <si>
    <t>1.宿管人员数</t>
    <phoneticPr fontId="7" type="noConversion"/>
  </si>
  <si>
    <t>工资</t>
    <phoneticPr fontId="7" type="noConversion"/>
  </si>
  <si>
    <t xml:space="preserve">   福利</t>
    <phoneticPr fontId="7" type="noConversion"/>
  </si>
  <si>
    <t xml:space="preserve">  社保</t>
    <phoneticPr fontId="7" type="noConversion"/>
  </si>
  <si>
    <t>公积金</t>
    <phoneticPr fontId="7" type="noConversion"/>
  </si>
  <si>
    <t>三、固定资产折旧（元）</t>
    <phoneticPr fontId="7" type="noConversion"/>
  </si>
  <si>
    <t>九、单位成本(人/期)</t>
    <phoneticPr fontId="7" type="noConversion"/>
  </si>
  <si>
    <t>按定岗定责表核定宿管人员，及生活老师人员</t>
    <phoneticPr fontId="7" type="noConversion"/>
  </si>
  <si>
    <t>祁阳市哈弗中学住宿费测算表</t>
    <phoneticPr fontId="7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</si>
</sst>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 "/>
  </numFmts>
  <fonts count="20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2"/>
      <name val="宋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b/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4"/>
      <color rgb="FF000000"/>
      <name val="仿宋_GB2312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4" fillId="0" borderId="0" xfId="4" applyFont="1" applyFill="1" applyAlignment="1" applyProtection="1">
      <alignment horizontal="left" vertical="center"/>
    </xf>
    <xf numFmtId="0" fontId="1" fillId="0" borderId="0" xfId="1">
      <alignment vertical="center"/>
    </xf>
    <xf numFmtId="0" fontId="5" fillId="0" borderId="0" xfId="4" applyFont="1">
      <alignment vertical="center"/>
    </xf>
    <xf numFmtId="0" fontId="15" fillId="0" borderId="1" xfId="0" applyFont="1" applyBorder="1"/>
    <xf numFmtId="0" fontId="14" fillId="0" borderId="1" xfId="4" applyFont="1" applyFill="1" applyBorder="1" applyAlignment="1" applyProtection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1" fillId="0" borderId="1" xfId="4" applyFont="1" applyBorder="1" applyAlignment="1">
      <alignment vertical="center"/>
    </xf>
    <xf numFmtId="0" fontId="12" fillId="0" borderId="1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vertical="center"/>
    </xf>
    <xf numFmtId="0" fontId="13" fillId="0" borderId="1" xfId="4" applyFont="1" applyFill="1" applyBorder="1" applyAlignment="1">
      <alignment vertical="center"/>
    </xf>
    <xf numFmtId="0" fontId="11" fillId="0" borderId="1" xfId="4" applyFont="1" applyFill="1" applyBorder="1" applyAlignment="1" applyProtection="1">
      <alignment vertical="center"/>
    </xf>
    <xf numFmtId="176" fontId="12" fillId="0" borderId="1" xfId="4" applyNumberFormat="1" applyFont="1" applyFill="1" applyBorder="1" applyAlignment="1">
      <alignment vertical="center"/>
    </xf>
    <xf numFmtId="49" fontId="12" fillId="0" borderId="1" xfId="4" applyNumberFormat="1" applyFont="1" applyFill="1" applyBorder="1" applyAlignment="1" applyProtection="1">
      <alignment vertical="center"/>
    </xf>
    <xf numFmtId="0" fontId="16" fillId="0" borderId="1" xfId="0" applyFont="1" applyBorder="1"/>
    <xf numFmtId="0" fontId="13" fillId="0" borderId="1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176" fontId="13" fillId="0" borderId="1" xfId="4" applyNumberFormat="1" applyFont="1" applyFill="1" applyBorder="1" applyAlignment="1">
      <alignment vertical="center"/>
    </xf>
    <xf numFmtId="176" fontId="18" fillId="0" borderId="1" xfId="4" applyNumberFormat="1" applyFont="1" applyFill="1" applyBorder="1" applyAlignment="1">
      <alignment vertical="center"/>
    </xf>
    <xf numFmtId="0" fontId="19" fillId="0" borderId="0" xfId="0" applyFont="1"/>
    <xf numFmtId="0" fontId="9" fillId="0" borderId="2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" fillId="0" borderId="0" xfId="4" applyFont="1" applyFill="1" applyAlignment="1" applyProtection="1">
      <alignment horizontal="center" vertical="center"/>
    </xf>
    <xf numFmtId="0" fontId="8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</cellXfs>
  <cellStyles count="8">
    <cellStyle name="常规" xfId="0" builtinId="0"/>
    <cellStyle name="常规 2" xfId="2"/>
    <cellStyle name="常规 2 2" xfId="6"/>
    <cellStyle name="常规 3" xfId="4"/>
    <cellStyle name="常规 4" xfId="1"/>
    <cellStyle name="千位分隔 2" xfId="3"/>
    <cellStyle name="千位分隔 3" xfId="5"/>
    <cellStyle name="千位分隔 3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B12" sqref="B12"/>
    </sheetView>
  </sheetViews>
  <sheetFormatPr defaultRowHeight="14.25"/>
  <cols>
    <col min="1" max="1" width="27" customWidth="1"/>
    <col min="2" max="2" width="22.25" customWidth="1"/>
    <col min="3" max="3" width="20.125" customWidth="1"/>
  </cols>
  <sheetData>
    <row r="1" spans="1:3" ht="20.25">
      <c r="A1" s="3"/>
      <c r="B1" s="2"/>
      <c r="C1" s="2"/>
    </row>
    <row r="2" spans="1:3" ht="25.5">
      <c r="A2" s="26" t="s">
        <v>28</v>
      </c>
      <c r="B2" s="26"/>
      <c r="C2" s="26"/>
    </row>
    <row r="3" spans="1:3">
      <c r="A3" s="1"/>
      <c r="B3" s="2"/>
      <c r="C3" s="2"/>
    </row>
    <row r="4" spans="1:3" ht="18" customHeight="1">
      <c r="A4" s="16" t="s">
        <v>8</v>
      </c>
      <c r="B4" s="17" t="s">
        <v>9</v>
      </c>
      <c r="C4" s="17" t="s">
        <v>5</v>
      </c>
    </row>
    <row r="5" spans="1:3" ht="18" customHeight="1">
      <c r="A5" s="9" t="s">
        <v>1</v>
      </c>
      <c r="B5" s="7">
        <f>B7+B6</f>
        <v>4183</v>
      </c>
      <c r="C5" s="21" t="s">
        <v>6</v>
      </c>
    </row>
    <row r="6" spans="1:3" ht="18" customHeight="1">
      <c r="A6" s="6" t="s">
        <v>2</v>
      </c>
      <c r="B6" s="7">
        <v>1765</v>
      </c>
      <c r="C6" s="22"/>
    </row>
    <row r="7" spans="1:3" ht="18" customHeight="1">
      <c r="A7" s="6" t="s">
        <v>3</v>
      </c>
      <c r="B7" s="7">
        <v>2418</v>
      </c>
      <c r="C7" s="22"/>
    </row>
    <row r="8" spans="1:3" ht="18" customHeight="1">
      <c r="A8" s="8" t="s">
        <v>4</v>
      </c>
      <c r="B8" s="7"/>
      <c r="C8" s="23"/>
    </row>
    <row r="9" spans="1:3" ht="18" customHeight="1">
      <c r="A9" s="11" t="s">
        <v>19</v>
      </c>
      <c r="B9" s="7">
        <f>B11+B13+B14+B12</f>
        <v>2143591.7999999998</v>
      </c>
      <c r="C9" s="21" t="s">
        <v>27</v>
      </c>
    </row>
    <row r="10" spans="1:3" ht="18" customHeight="1">
      <c r="A10" s="12" t="s">
        <v>20</v>
      </c>
      <c r="B10" s="7">
        <v>42</v>
      </c>
      <c r="C10" s="22"/>
    </row>
    <row r="11" spans="1:3" ht="18" customHeight="1">
      <c r="A11" s="13" t="s">
        <v>21</v>
      </c>
      <c r="B11" s="7">
        <f>42*3400*11</f>
        <v>1570800</v>
      </c>
      <c r="C11" s="22"/>
    </row>
    <row r="12" spans="1:3" ht="18" customHeight="1">
      <c r="A12" s="13" t="s">
        <v>22</v>
      </c>
      <c r="B12" s="7">
        <f>42*2100</f>
        <v>88200</v>
      </c>
      <c r="C12" s="22"/>
    </row>
    <row r="13" spans="1:3" ht="18" customHeight="1">
      <c r="A13" s="13" t="s">
        <v>23</v>
      </c>
      <c r="B13" s="7">
        <f>B11*0.2585</f>
        <v>406051.8</v>
      </c>
      <c r="C13" s="22"/>
    </row>
    <row r="14" spans="1:3" ht="18" customHeight="1">
      <c r="A14" s="13" t="s">
        <v>24</v>
      </c>
      <c r="B14" s="7">
        <f>B11*0.05</f>
        <v>78540</v>
      </c>
      <c r="C14" s="22"/>
    </row>
    <row r="15" spans="1:3" ht="18" customHeight="1">
      <c r="A15" s="13"/>
      <c r="B15" s="7"/>
      <c r="C15" s="22"/>
    </row>
    <row r="16" spans="1:3" ht="18" customHeight="1">
      <c r="A16" s="12"/>
      <c r="B16" s="7"/>
      <c r="C16" s="23"/>
    </row>
    <row r="17" spans="1:3" ht="18" customHeight="1">
      <c r="A17" s="5" t="s">
        <v>25</v>
      </c>
      <c r="B17" s="7">
        <v>658512.02</v>
      </c>
      <c r="C17" s="21" t="s">
        <v>7</v>
      </c>
    </row>
    <row r="18" spans="1:3" ht="18" customHeight="1">
      <c r="A18" s="12" t="s">
        <v>10</v>
      </c>
      <c r="B18" s="7"/>
      <c r="C18" s="22"/>
    </row>
    <row r="19" spans="1:3" ht="18" customHeight="1">
      <c r="A19" s="12" t="s">
        <v>14</v>
      </c>
      <c r="B19" s="7"/>
      <c r="C19" s="22"/>
    </row>
    <row r="20" spans="1:3" ht="18" customHeight="1">
      <c r="A20" s="12" t="s">
        <v>11</v>
      </c>
      <c r="B20" s="7"/>
      <c r="C20" s="22"/>
    </row>
    <row r="21" spans="1:3" ht="18" customHeight="1">
      <c r="A21" s="12" t="s">
        <v>13</v>
      </c>
      <c r="B21" s="7"/>
      <c r="C21" s="22"/>
    </row>
    <row r="22" spans="1:3" ht="18" customHeight="1">
      <c r="A22" s="14" t="s">
        <v>12</v>
      </c>
      <c r="B22" s="7"/>
      <c r="C22" s="23"/>
    </row>
    <row r="23" spans="1:3" ht="18" customHeight="1">
      <c r="A23" s="10" t="s">
        <v>15</v>
      </c>
      <c r="B23" s="7">
        <v>285728.86</v>
      </c>
      <c r="C23" s="21"/>
    </row>
    <row r="24" spans="1:3" ht="18" customHeight="1">
      <c r="A24" s="18" t="s">
        <v>0</v>
      </c>
      <c r="B24" s="7">
        <v>204472.24</v>
      </c>
      <c r="C24" s="22"/>
    </row>
    <row r="25" spans="1:3" ht="18" customHeight="1">
      <c r="A25" s="19" t="s">
        <v>16</v>
      </c>
      <c r="B25" s="7"/>
      <c r="C25" s="22"/>
    </row>
    <row r="26" spans="1:3" ht="18" customHeight="1">
      <c r="A26" s="15" t="s">
        <v>17</v>
      </c>
      <c r="B26" s="7"/>
      <c r="C26" s="23"/>
    </row>
    <row r="27" spans="1:3" ht="18" customHeight="1">
      <c r="A27" s="15" t="s">
        <v>18</v>
      </c>
      <c r="B27" s="4">
        <f>B23+B17+B9+B24</f>
        <v>3292304.92</v>
      </c>
      <c r="C27" s="24"/>
    </row>
    <row r="28" spans="1:3" ht="18" customHeight="1">
      <c r="A28" s="20" t="s">
        <v>26</v>
      </c>
      <c r="B28" s="4">
        <f>B27/B5</f>
        <v>787.0678747310543</v>
      </c>
      <c r="C28" s="25"/>
    </row>
    <row r="29" spans="1:3">
      <c r="A29" s="27"/>
      <c r="B29" s="28"/>
      <c r="C29" s="29"/>
    </row>
    <row r="30" spans="1:3">
      <c r="A30" s="30"/>
      <c r="B30" s="31"/>
      <c r="C30" s="32"/>
    </row>
  </sheetData>
  <mergeCells count="7">
    <mergeCell ref="C23:C26"/>
    <mergeCell ref="C27:C28"/>
    <mergeCell ref="A2:C2"/>
    <mergeCell ref="A29:C30"/>
    <mergeCell ref="C9:C16"/>
    <mergeCell ref="C17:C22"/>
    <mergeCell ref="C5:C8"/>
  </mergeCells>
  <phoneticPr fontId="7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学校住宿测算表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2022-07-07T02:41:27Z</cp:lastPrinted>
  <dcterms:created xsi:type="dcterms:W3CDTF">2008-09-11T17:22:52Z</dcterms:created>
  <dcterms:modified xsi:type="dcterms:W3CDTF">2023-01-12T02:04:59Z</dcterms:modified>
</cp:coreProperties>
</file>