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showInkAnnotation="0"/>
  <mc:AlternateContent xmlns:mc="http://schemas.openxmlformats.org/markup-compatibility/2006">
    <mc:Choice Requires="x15">
      <x15ac:absPath xmlns:x15ac="http://schemas.microsoft.com/office/spreadsheetml/2010/11/ac" url="C:\Users\Administrator\Desktop\"/>
    </mc:Choice>
  </mc:AlternateContent>
  <xr:revisionPtr revIDLastSave="0" documentId="8_{2AA12AEA-C0B3-45FA-8ACA-80AAF02AE367}" xr6:coauthVersionLast="47" xr6:coauthVersionMax="47" xr10:uidLastSave="{00000000-0000-0000-0000-000000000000}"/>
  <bookViews>
    <workbookView xWindow="-120" yWindow="-120" windowWidth="29040" windowHeight="15840" tabRatio="861" firstSheet="1" activeTab="5" xr2:uid="{34305B5A-01D9-48A9-B1E3-199902E598BD}"/>
  </bookViews>
  <sheets>
    <sheet name="部门收支总体情况表" sheetId="23" r:id="rId1"/>
    <sheet name="部门收入总体情况表" sheetId="22" r:id="rId2"/>
    <sheet name="部门支出总体情况表" sheetId="21" r:id="rId3"/>
    <sheet name="财政拨款收支情况表" sheetId="20" r:id="rId4"/>
    <sheet name="一般公共预算支出表" sheetId="19" r:id="rId5"/>
    <sheet name="一般公共预算基本支出表" sheetId="18" r:id="rId6"/>
    <sheet name="一般公共预算“三公”经费支出表" sheetId="17" r:id="rId7"/>
    <sheet name="政府性基金预算支出表" sheetId="16" r:id="rId8"/>
    <sheet name="项目支出绩效目标表" sheetId="24" r:id="rId9"/>
    <sheet name="整体支出绩效目标表" sheetId="25" r:id="rId10"/>
  </sheets>
  <definedNames>
    <definedName name="_xlnm._FilterDatabase" localSheetId="8" hidden="1">项目支出绩效目标表!$A$9:$AN$51</definedName>
  </definedNames>
  <calcPr calcId="191029"/>
</workbook>
</file>

<file path=xl/calcChain.xml><?xml version="1.0" encoding="utf-8"?>
<calcChain xmlns="http://schemas.openxmlformats.org/spreadsheetml/2006/main">
  <c r="D33" i="23" l="1"/>
  <c r="F33" i="23"/>
  <c r="B37" i="23"/>
  <c r="D37" i="23"/>
  <c r="F37" i="23"/>
  <c r="F6" i="20"/>
  <c r="B36" i="20"/>
  <c r="D36" i="20"/>
  <c r="E36" i="20"/>
  <c r="F36" i="20"/>
  <c r="D7" i="19"/>
  <c r="E7" i="19"/>
  <c r="J7" i="19"/>
  <c r="K7" i="19"/>
  <c r="J8" i="19"/>
  <c r="K8" i="19"/>
  <c r="J9" i="19"/>
  <c r="K9" i="19"/>
  <c r="J10" i="19"/>
  <c r="K10" i="19"/>
  <c r="D11" i="19"/>
  <c r="E11" i="19"/>
  <c r="J11" i="19"/>
  <c r="K11" i="19"/>
  <c r="D12" i="19"/>
  <c r="E12" i="19"/>
  <c r="J12" i="19"/>
  <c r="K12" i="19"/>
  <c r="D13" i="19"/>
  <c r="E13" i="19"/>
  <c r="J13" i="19"/>
  <c r="K13" i="19"/>
  <c r="D14" i="19"/>
  <c r="E14" i="19"/>
  <c r="J14" i="19"/>
  <c r="D15" i="19"/>
  <c r="E15" i="19"/>
  <c r="J15" i="19"/>
  <c r="C57" i="18"/>
  <c r="D57" i="18"/>
  <c r="E57" i="18"/>
  <c r="B7" i="17"/>
  <c r="D7" i="17"/>
  <c r="H7" i="17"/>
  <c r="J7" i="17"/>
  <c r="C6" i="24"/>
</calcChain>
</file>

<file path=xl/sharedStrings.xml><?xml version="1.0" encoding="utf-8"?>
<sst xmlns="http://schemas.openxmlformats.org/spreadsheetml/2006/main" count="858" uniqueCount="406">
  <si>
    <t>2026年部门收支总体情况表</t>
  </si>
  <si>
    <t>部门公开表1</t>
  </si>
  <si>
    <t>部门：祁阳市疾病预防控制中心（祁阳市卫生综合监督执法局）</t>
  </si>
  <si>
    <t>单位：万元</t>
  </si>
  <si>
    <t>收入</t>
  </si>
  <si>
    <t>支出</t>
  </si>
  <si>
    <t>项目</t>
  </si>
  <si>
    <t>预算数</t>
  </si>
  <si>
    <t>项目（按功能分类）</t>
  </si>
  <si>
    <t>项目（按部门预算经济分类）</t>
  </si>
  <si>
    <t>一、一般公共预算财政拨款收入</t>
  </si>
  <si>
    <t>一、一般公共服务支出</t>
  </si>
  <si>
    <t>一、基本支出</t>
  </si>
  <si>
    <t>二、政府性基金预算财政拨款收入</t>
  </si>
  <si>
    <t>二、外交支出</t>
  </si>
  <si>
    <t xml:space="preserve">      工资福利支出</t>
  </si>
  <si>
    <t>三、国有资本经营预算财政拨款收入</t>
  </si>
  <si>
    <t>三、国防支出</t>
  </si>
  <si>
    <t xml:space="preserve">      商品和服务支出</t>
  </si>
  <si>
    <t>四、上级补助收入</t>
  </si>
  <si>
    <t>四、公共安全支出</t>
  </si>
  <si>
    <t xml:space="preserve">      对个人和家庭的补助</t>
  </si>
  <si>
    <t>五、事业收入</t>
  </si>
  <si>
    <t>五、教育支出</t>
  </si>
  <si>
    <t>二、项目支出</t>
  </si>
  <si>
    <t>六、事业单位经营收入</t>
  </si>
  <si>
    <t>六、科学技术支出</t>
  </si>
  <si>
    <t xml:space="preserve">      按项目管理的商品和服务支出</t>
  </si>
  <si>
    <t>七、附属单位上缴收入</t>
  </si>
  <si>
    <t>七、文化旅游体育与传媒支出</t>
  </si>
  <si>
    <t xml:space="preserve">      按项目管理的对个人和家庭的补助</t>
  </si>
  <si>
    <t>八、其他收入</t>
  </si>
  <si>
    <t>八、社会保障和就业支出</t>
  </si>
  <si>
    <t xml:space="preserve">      债务利息及费用支出</t>
  </si>
  <si>
    <t>九、卫生健康支出</t>
  </si>
  <si>
    <t xml:space="preserve">      资本性支出（基本建设）</t>
  </si>
  <si>
    <t>十、节能环保支出</t>
  </si>
  <si>
    <t xml:space="preserve">      资本性支出</t>
  </si>
  <si>
    <t>十一、城乡社区支出</t>
  </si>
  <si>
    <t xml:space="preserve">      对企业补助（基本建设）</t>
  </si>
  <si>
    <t>十二、农林水支出</t>
  </si>
  <si>
    <t xml:space="preserve">      对企业补助</t>
  </si>
  <si>
    <t>十三、交通运输支出</t>
  </si>
  <si>
    <t xml:space="preserve">      对社会保障基金补助</t>
  </si>
  <si>
    <t>十四、资源勘探工业信息等支出</t>
  </si>
  <si>
    <t xml:space="preserve">      其他支出</t>
  </si>
  <si>
    <t>十五、商业服务业等支出</t>
  </si>
  <si>
    <t>三、上缴上级支出</t>
  </si>
  <si>
    <t>十六、金融支出</t>
  </si>
  <si>
    <t>四、事业单位经营支出</t>
  </si>
  <si>
    <t>十七、援助其他地区支出</t>
  </si>
  <si>
    <t>五、对附属单位补助支出</t>
  </si>
  <si>
    <t>十八、自然资源海洋气象等支出</t>
  </si>
  <si>
    <t>十九、住房保障支出</t>
  </si>
  <si>
    <t>二十、粮油物资储备支出</t>
  </si>
  <si>
    <t>二十一、国有资本经营预算支出</t>
  </si>
  <si>
    <t>二十二、灾害防治及应急管理支出</t>
  </si>
  <si>
    <t>二十三、其他支出</t>
  </si>
  <si>
    <t>二十四、债务还本支出</t>
  </si>
  <si>
    <t>二十五、债务付息支出</t>
  </si>
  <si>
    <t>二十六、抗疫特别国债安排的支出</t>
  </si>
  <si>
    <t>本年收入合计</t>
  </si>
  <si>
    <t>本年支出合计</t>
  </si>
  <si>
    <t>使用非财政拨款结余</t>
  </si>
  <si>
    <t>结转下年</t>
  </si>
  <si>
    <t>上年结转</t>
  </si>
  <si>
    <t>收入总计</t>
  </si>
  <si>
    <t>支出总计</t>
  </si>
  <si>
    <t>2026年部门收入总体情况表</t>
  </si>
  <si>
    <t>部门公开表2</t>
  </si>
  <si>
    <t>科目</t>
  </si>
  <si>
    <t>合计</t>
  </si>
  <si>
    <t>一般公共预算财政拨款收入</t>
  </si>
  <si>
    <t>政府性基金预算财政拨款收入</t>
  </si>
  <si>
    <t>国有资本经营预算财政拨款收入</t>
  </si>
  <si>
    <t>上级补助收入</t>
  </si>
  <si>
    <t>事业收入</t>
  </si>
  <si>
    <t>事业单位经营收入</t>
  </si>
  <si>
    <t>附属单位上缴收入</t>
  </si>
  <si>
    <t>其他收入</t>
  </si>
  <si>
    <t>科目编码</t>
  </si>
  <si>
    <t>科目名称</t>
  </si>
  <si>
    <t>金额</t>
  </si>
  <si>
    <t>其中：教育收费</t>
  </si>
  <si>
    <t>社会保障和就业支出</t>
  </si>
  <si>
    <t>行政事业单位养老支出</t>
  </si>
  <si>
    <t xml:space="preserve">  机关事业单位基本养老保险缴费支出</t>
  </si>
  <si>
    <t>卫生健康支出</t>
  </si>
  <si>
    <t>公共卫生</t>
  </si>
  <si>
    <t>疾病预防控制机构</t>
  </si>
  <si>
    <t>行政事业单位医疗</t>
  </si>
  <si>
    <t xml:space="preserve">  事业单位医疗</t>
  </si>
  <si>
    <t>2026年部门支出总体情况表</t>
  </si>
  <si>
    <t>部门公开表3</t>
  </si>
  <si>
    <t>基本支出</t>
  </si>
  <si>
    <t>项目支出</t>
  </si>
  <si>
    <t>上缴上级支出</t>
  </si>
  <si>
    <t>事业单位经营支出</t>
  </si>
  <si>
    <t>对附属单位补助支出</t>
  </si>
  <si>
    <t>2026年财政拨款收支情况表</t>
  </si>
  <si>
    <t>部门公开表4</t>
  </si>
  <si>
    <t>一般公共预算</t>
  </si>
  <si>
    <t>政府性基金预算</t>
  </si>
  <si>
    <t>一、本年收入</t>
  </si>
  <si>
    <t>一、本年支出</t>
  </si>
  <si>
    <t>（一）一般公共预算财政拨款</t>
  </si>
  <si>
    <t>（一）一般公共服务支出</t>
  </si>
  <si>
    <t>（二）政府性基金预算财政拨款</t>
  </si>
  <si>
    <t>（二）外交支出</t>
  </si>
  <si>
    <t>（三）国有资本经营预算财政拨款</t>
  </si>
  <si>
    <t>（三）国防支出</t>
  </si>
  <si>
    <t>（四）公共安全支出</t>
  </si>
  <si>
    <t>二、上年结转</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</si>
  <si>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</si>
  <si>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</si>
  <si>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</si>
  <si>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</si>
  <si>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</si>
  <si>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</si>
  <si>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</si>
  <si>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</si>
  <si>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</si>
  <si>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</si>
  <si>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</si>
  <si>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</si>
  <si>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</si>
  <si>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</si>
  <si>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</si>
  <si>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</si>
  <si>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</si>
  <si>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</si>
  <si>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（二十三）其他支出</t>
  </si>
  <si>
    <t>（二十四）债务还本支出</t>
  </si>
  <si>
    <t>（二十五）债务付息支出</t>
  </si>
  <si>
    <t>（二十六）抗疫特别国债安排的支出</t>
  </si>
  <si>
    <t>二、结转下年</t>
  </si>
  <si>
    <t>2026年一般公共预算支出表</t>
  </si>
  <si>
    <t>部门公开表5</t>
  </si>
  <si>
    <t>2025年执行数</t>
  </si>
  <si>
    <t>2026年预算数比2025年执行数</t>
  </si>
  <si>
    <t>小计</t>
  </si>
  <si>
    <t>人员经费</t>
  </si>
  <si>
    <t>公用经费</t>
  </si>
  <si>
    <t>增减额</t>
  </si>
  <si>
    <t>增减%</t>
  </si>
  <si>
    <t>工资福利支出</t>
  </si>
  <si>
    <t>对个人和家庭的补助</t>
  </si>
  <si>
    <t>2026年一般公共预算基本支出表</t>
  </si>
  <si>
    <t>部门公开表6</t>
  </si>
  <si>
    <t>经济分类科目</t>
  </si>
  <si>
    <t>2025年基本支出</t>
  </si>
  <si>
    <t xml:space="preserve">  基本工资</t>
  </si>
  <si>
    <t xml:space="preserve">  津贴补贴</t>
  </si>
  <si>
    <t xml:space="preserve">  奖金</t>
  </si>
  <si>
    <t xml:space="preserve">  伙食补助费</t>
  </si>
  <si>
    <t xml:space="preserve">  绩效工资</t>
  </si>
  <si>
    <t xml:space="preserve">  机关事业单位基本养老保险缴费</t>
  </si>
  <si>
    <t xml:space="preserve">  职业年金缴费</t>
  </si>
  <si>
    <t xml:space="preserve">  职工基本医疗保险缴费</t>
  </si>
  <si>
    <t xml:space="preserve">  公务员医疗补助缴费</t>
  </si>
  <si>
    <t xml:space="preserve">  其他社会保障缴费</t>
  </si>
  <si>
    <t xml:space="preserve">  住房公积金</t>
  </si>
  <si>
    <t xml:space="preserve">  医疗费</t>
  </si>
  <si>
    <t xml:space="preserve">  其他工资福利支出</t>
  </si>
  <si>
    <t>商品和服务支出</t>
  </si>
  <si>
    <t xml:space="preserve">  办公费</t>
  </si>
  <si>
    <t xml:space="preserve">  印刷费</t>
  </si>
  <si>
    <t xml:space="preserve">  水费</t>
  </si>
  <si>
    <t xml:space="preserve">  电费</t>
  </si>
  <si>
    <t xml:space="preserve">  邮电费</t>
  </si>
  <si>
    <t xml:space="preserve">  取暖费</t>
  </si>
  <si>
    <t xml:space="preserve">  物业管理费</t>
  </si>
  <si>
    <t xml:space="preserve">  差旅费</t>
  </si>
  <si>
    <t xml:space="preserve">  维修（护）费</t>
  </si>
  <si>
    <t xml:space="preserve">  租赁费</t>
  </si>
  <si>
    <t xml:space="preserve">  会议费</t>
  </si>
  <si>
    <t xml:space="preserve">  培训费</t>
  </si>
  <si>
    <t xml:space="preserve">  公务接待费</t>
  </si>
  <si>
    <t xml:space="preserve">  劳务费</t>
  </si>
  <si>
    <t xml:space="preserve">  工会经费</t>
  </si>
  <si>
    <t xml:space="preserve">  福利费</t>
  </si>
  <si>
    <t xml:space="preserve">  公务用车运行维护费</t>
  </si>
  <si>
    <t xml:space="preserve">  其他交通费用</t>
  </si>
  <si>
    <t xml:space="preserve">  税金及附加费用</t>
  </si>
  <si>
    <t xml:space="preserve">  其他商品和服务支出</t>
  </si>
  <si>
    <t xml:space="preserve">  离休费</t>
  </si>
  <si>
    <t xml:space="preserve">  退休费</t>
  </si>
  <si>
    <t xml:space="preserve">  退职（役）费</t>
  </si>
  <si>
    <t xml:space="preserve">  抚恤金</t>
  </si>
  <si>
    <t xml:space="preserve">  生活补助</t>
  </si>
  <si>
    <t xml:space="preserve">  救济费</t>
  </si>
  <si>
    <t xml:space="preserve">  医疗费补助</t>
  </si>
  <si>
    <t xml:space="preserve">  助学金</t>
  </si>
  <si>
    <t xml:space="preserve">  奖励金</t>
  </si>
  <si>
    <t xml:space="preserve">  个人农业生产补贴</t>
  </si>
  <si>
    <t xml:space="preserve">  代缴社会保险费</t>
  </si>
  <si>
    <t xml:space="preserve">  其他对个人和家庭的补助</t>
  </si>
  <si>
    <t>资本性支出</t>
  </si>
  <si>
    <t xml:space="preserve">  办公设备购置</t>
  </si>
  <si>
    <t xml:space="preserve">  其他资本性支出</t>
  </si>
  <si>
    <t>2026年一般公共预算“三公”经费支出表</t>
  </si>
  <si>
    <t>部门公开表7</t>
  </si>
  <si>
    <t>单位名称</t>
  </si>
  <si>
    <t>2025年预算数</t>
  </si>
  <si>
    <t>2026年预算数</t>
  </si>
  <si>
    <t>因公出国（境）费</t>
  </si>
  <si>
    <t>公务用车购置及运行费</t>
  </si>
  <si>
    <t>公务接待费</t>
  </si>
  <si>
    <t>公务用车购置费</t>
  </si>
  <si>
    <t>公务用车运行费</t>
  </si>
  <si>
    <t>2026年政府性基金预算支出表</t>
  </si>
  <si>
    <t>部门公开表8</t>
  </si>
  <si>
    <t>2026年政府性基金预算支出</t>
  </si>
  <si>
    <t>说明： 如果没有政府性基金收入，也没有使用政府性基金安排的支出，就说明本表无数据。</t>
  </si>
  <si>
    <t>2026年项目支出绩效目标表</t>
  </si>
  <si>
    <t>部门公开表9</t>
  </si>
  <si>
    <t>部门名称：祁阳市疾病预防控制中心（祁阳市卫生综合监督执法局）</t>
  </si>
  <si>
    <t>单位代码</t>
  </si>
  <si>
    <t>单位（专项）名称</t>
  </si>
  <si>
    <t>资金总额</t>
  </si>
  <si>
    <t>实施期绩效目标</t>
  </si>
  <si>
    <t>绩效指标</t>
  </si>
  <si>
    <t>一级指标</t>
  </si>
  <si>
    <t>二级指标</t>
  </si>
  <si>
    <t>三级指标</t>
  </si>
  <si>
    <t>指标值</t>
  </si>
  <si>
    <t>指标值内容</t>
  </si>
  <si>
    <t>评（扣分标准）</t>
  </si>
  <si>
    <t>度量单位</t>
  </si>
  <si>
    <t>指标值类型</t>
  </si>
  <si>
    <t>备注</t>
  </si>
  <si>
    <t>基本公共卫生服务</t>
  </si>
  <si>
    <t xml:space="preserve">一、重点传染病防控工作 （1）维续坚持重大传染病防治为主，其它传染病常抓不懈的防治策略，全面落实各项防控措施 （2）按照“政府组织领导、部门答负其责、全社会共同参与”的原则，全面落实艾滋病綜合防治策略（3）强化结核病人转诊推荐和追踪，全面落实肺结核患者的全程督导管理
二、免疫规划工作（1）科学、规范、紧张有序开展新冠疫苗接种工作（2）加强管理，继续做好免规疫苗和非免规疫苗接种工作（3）开展麻瘆疫情监测工作（4）强化 AFP. AEFI、乙脑、流脑监测工作 （5）开展春季和秋季入托入学儿童接种证查验工作
三、公共卫生监测工作（1）扎实开展食品安全风险监测及食源性病例网报工作（2）开展医疗机构卫生消毒点测、公共场所监测和 “除四書”工作（3）开展饮用水水质监测和环境卫生监测
四、职业卫生监测与体检工作
五、慢性非传染性疾病防控工作(1）基本公共卫生服务工作（2）严重精神障碍患者管理 （3）死因监测工作（4）碘缺乏病监测（5）疟疾监测（6）心血管病高危人群早期筛查与综合干预项目（7）麻风病监测（8）Resolve 减盐项目
六、学生常见病和健康因素监测工作
七、健康教育与健康促进工作         八、综合卫生监督执法工作
</t>
  </si>
  <si>
    <t>成本指标</t>
  </si>
  <si>
    <t>经济成本指标</t>
  </si>
  <si>
    <t>预算成本控制情况</t>
  </si>
  <si>
    <t>预算成本控制在0万元以内计20分，每超过1%扣0.5分</t>
  </si>
  <si>
    <t>万元</t>
  </si>
  <si>
    <t>≤</t>
  </si>
  <si>
    <t>产出指标</t>
  </si>
  <si>
    <t>数量指标</t>
  </si>
  <si>
    <t>适龄儿童脊髓灰质炎疫苗接种率</t>
  </si>
  <si>
    <t>反映脊髓灰质炎疫苗强化免疫接种完成情况</t>
  </si>
  <si>
    <t>每低于指标值一个百分点
扣（0.5）分</t>
  </si>
  <si>
    <t>%</t>
  </si>
  <si>
    <t xml:space="preserve">≥
</t>
  </si>
  <si>
    <t>适龄儿童国家免疫规划疫苗接种率</t>
  </si>
  <si>
    <t>反映按照儿童免疫程序实际接种某疫苗剂次的儿童数占应接种某疫苗剂次儿童数的比例</t>
  </si>
  <si>
    <t>结核病综合防控率</t>
  </si>
  <si>
    <t>反映结核病综合防控情况</t>
  </si>
  <si>
    <t>100%-80%得3分，80%-60%得2分，小于60%不得分</t>
  </si>
  <si>
    <t>艾滋病综合防控率</t>
  </si>
  <si>
    <t>艾滋病综合防控情况</t>
  </si>
  <si>
    <t>新生入学结核病筛查覆盖率</t>
  </si>
  <si>
    <t>反映新生入学结核病筛查情况</t>
  </si>
  <si>
    <t>质量指标</t>
  </si>
  <si>
    <t>突发公共卫生事件快速响应率</t>
  </si>
  <si>
    <t>反映突发公共卫生事件快速响应情况，快速响应率=在规定事件内响应并处置的公共卫生事件数/实际报告的公共卫生事件总数*100%</t>
  </si>
  <si>
    <t>每低于指标值一个百分点扣（0.1）分</t>
  </si>
  <si>
    <t>结核病患者健康管理率及规则服药率</t>
  </si>
  <si>
    <t>反映为辖区内确诊的常住肺结核患者提供密切接触者筛查及推介转诊、入户随访、督导服药、结果评估、分类处置等服务对象比例</t>
  </si>
  <si>
    <t>每低于指标值一个百分点
扣（0.1）分</t>
  </si>
  <si>
    <t>地方慢性病培训、宣传、检测率</t>
  </si>
  <si>
    <t>地方慢性病防治宣传调查情况</t>
  </si>
  <si>
    <t>每低于指标值一个百分点
扣（1）分</t>
  </si>
  <si>
    <t>麻风病密切接触者检查率</t>
  </si>
  <si>
    <t>反映麻风病密切接触者检查情况</t>
  </si>
  <si>
    <t>食品安全宣传及监测完成率</t>
  </si>
  <si>
    <t>反映食品安全宣传及监测情况</t>
  </si>
  <si>
    <t>卫生监督执行率</t>
  </si>
  <si>
    <t>反映卫生行业卫生医疗安全危害因素处置情况</t>
  </si>
  <si>
    <t>城市管网末梢水、75个贫困村及各镇自来水厂水质监测覆盖率</t>
  </si>
  <si>
    <t>反映城市管网末梢水、75个贫困村及各镇自来水厂水质监测情况</t>
  </si>
  <si>
    <t>时效指标</t>
  </si>
  <si>
    <t>食物中毒处置及时率</t>
  </si>
  <si>
    <t>及时性</t>
  </si>
  <si>
    <t>反映食物中毒处置时效情况</t>
  </si>
  <si>
    <t>食物中毒处置未迟时处理每次
扣（0.1）分</t>
  </si>
  <si>
    <t>无</t>
  </si>
  <si>
    <t xml:space="preserve">定性
</t>
  </si>
  <si>
    <t>效益指标</t>
  </si>
  <si>
    <t>社会效益指标</t>
  </si>
  <si>
    <t>儿童脊髓灰质炎政策知晓率</t>
  </si>
  <si>
    <t>反映群众对国家免疫规划脊髓灰质炎疫苗接种政策的知晓情况</t>
  </si>
  <si>
    <t>每低一个百分点扣0.5分</t>
  </si>
  <si>
    <t>免疫规划疫苗政策知晓率</t>
  </si>
  <si>
    <t>反映群众对国家免疫规划疫苗接种政策的知晓情况</t>
  </si>
  <si>
    <t>公共卫生突发应急处置有效率</t>
  </si>
  <si>
    <t>反映公共卫生突发应急处置现场情况</t>
  </si>
  <si>
    <t>每低于指标值一个百分点扣（1）分</t>
  </si>
  <si>
    <t>食品安全常识知晓率</t>
  </si>
  <si>
    <t>反映食品安全常识知晓情况</t>
  </si>
  <si>
    <t>由不安全饮用水带来的健康危害及疾病负担</t>
  </si>
  <si>
    <t>持续降低</t>
  </si>
  <si>
    <t>反映由于不安全饮用水给群众带来的健康危害及疾病负担</t>
  </si>
  <si>
    <t>负担降低的得满分，未降低的根据情况扣分或不得分。</t>
  </si>
  <si>
    <t>学生健康知识知晓率</t>
  </si>
  <si>
    <t>反映学生对结核病防治知识的知晓情况</t>
  </si>
  <si>
    <t>社会居民健康知识知晓率</t>
  </si>
  <si>
    <t>反映社会居民对结核病防治知识的知晓情况</t>
  </si>
  <si>
    <t>麻风病村病人生活医疗保障覆盖率</t>
  </si>
  <si>
    <t>反映麻风病村病人生活医疗保障情况</t>
  </si>
  <si>
    <t>食物中毒人员生命安全</t>
  </si>
  <si>
    <t>有效保障</t>
  </si>
  <si>
    <t>反映食物中毒人员生命安全保障情况</t>
  </si>
  <si>
    <t>有效保障的得满分，未得到有效保障的酌情得分</t>
  </si>
  <si>
    <t>地方病防治知识知晓率</t>
  </si>
  <si>
    <t>反映居民对地方病防治防治知识的知晓情况</t>
  </si>
  <si>
    <t>反映卫生行业卫生医疗安全情况</t>
  </si>
  <si>
    <t>艾滋病知识知晓率</t>
  </si>
  <si>
    <t>反映居民对艾滋病防治知识的知晓情况</t>
  </si>
  <si>
    <t>满意度指标</t>
  </si>
  <si>
    <t>服务对象满意度指标</t>
  </si>
  <si>
    <t>接种儿童家长满意度</t>
  </si>
  <si>
    <t>反映脊髓灰质炎疫苗强化免疫接种儿童家长满意度情况</t>
  </si>
  <si>
    <t>满意度大于等于98%的得1分，满意度小于98%且大于等于80%的得0.8分，满意度小于80%且大于等于60%的得0.6分，满意度小于60%的不得分。</t>
  </si>
  <si>
    <t>学生结核病患者满意度</t>
  </si>
  <si>
    <t>反映结核病患者满意度情况</t>
  </si>
  <si>
    <t>居民结核病患者满意度</t>
  </si>
  <si>
    <t>社会群众对艾滋病宣传的满意度</t>
  </si>
  <si>
    <t>社会群众的满意度情况</t>
  </si>
  <si>
    <t>社会群体对慢性病防治满意度</t>
  </si>
  <si>
    <t>社会群体对慢性病防及了解治满意度情况</t>
  </si>
  <si>
    <t>麻风病人及密接者满意度</t>
  </si>
  <si>
    <t>反映麻风病人及密接者满意度情况</t>
  </si>
  <si>
    <t>满意度大于等于98%的得0.5分，满意度小于98%且大于等于80%的得0.4分，满意度小于80%且大于等于60%的得0.3分，满意度小于60%的不得分。</t>
  </si>
  <si>
    <t>被监测行业满意度</t>
  </si>
  <si>
    <t>反映食品安全被监测行业满意度情况</t>
  </si>
  <si>
    <t>中毒人员满意度</t>
  </si>
  <si>
    <t>中毒人员满意度情况</t>
  </si>
  <si>
    <r>
      <rPr>
        <sz val="11"/>
        <color indexed="8"/>
        <rFont val="宋体"/>
        <charset val="134"/>
      </rPr>
      <t>满意度大于等于100%的得</t>
    </r>
    <r>
      <rPr>
        <sz val="11"/>
        <color indexed="8"/>
        <rFont val="宋体"/>
        <charset val="134"/>
      </rPr>
      <t>1</t>
    </r>
    <r>
      <rPr>
        <sz val="11"/>
        <color indexed="8"/>
        <rFont val="宋体"/>
        <charset val="134"/>
      </rPr>
      <t>分，满意度小于100%且大于等于90%的得0.</t>
    </r>
    <r>
      <rPr>
        <sz val="11"/>
        <color indexed="8"/>
        <rFont val="宋体"/>
        <charset val="134"/>
      </rPr>
      <t>7</t>
    </r>
    <r>
      <rPr>
        <sz val="11"/>
        <color indexed="8"/>
        <rFont val="宋体"/>
        <charset val="134"/>
      </rPr>
      <t>分，满意度小于90%且大于等于80%的得0.</t>
    </r>
    <r>
      <rPr>
        <sz val="11"/>
        <color indexed="8"/>
        <rFont val="宋体"/>
        <charset val="134"/>
      </rPr>
      <t>4</t>
    </r>
    <r>
      <rPr>
        <sz val="11"/>
        <color indexed="8"/>
        <rFont val="宋体"/>
        <charset val="134"/>
      </rPr>
      <t>分，满意度小于80%的不得分。</t>
    </r>
  </si>
  <si>
    <t>农村饮用水全市受益人民满意度</t>
  </si>
  <si>
    <t>反映全市受益人民满意度情况</t>
  </si>
  <si>
    <t>反映一类疫苗接种儿童家长满意度情况</t>
  </si>
  <si>
    <t>卫生行业监督满意度</t>
  </si>
  <si>
    <t>卫生行业质量监督满意度</t>
  </si>
  <si>
    <r>
      <rPr>
        <sz val="11"/>
        <color indexed="8"/>
        <rFont val="宋体"/>
        <charset val="134"/>
      </rPr>
      <t>满意度大于等于100%的得</t>
    </r>
    <r>
      <rPr>
        <sz val="11"/>
        <color indexed="8"/>
        <rFont val="宋体"/>
        <charset val="134"/>
      </rPr>
      <t>1</t>
    </r>
    <r>
      <rPr>
        <sz val="11"/>
        <color indexed="8"/>
        <rFont val="宋体"/>
        <charset val="134"/>
      </rPr>
      <t>分，满意度小于100%且大于等于90%的得0.</t>
    </r>
    <r>
      <rPr>
        <sz val="11"/>
        <color indexed="8"/>
        <rFont val="宋体"/>
        <charset val="134"/>
      </rPr>
      <t>7</t>
    </r>
    <r>
      <rPr>
        <sz val="11"/>
        <color indexed="8"/>
        <rFont val="宋体"/>
        <charset val="134"/>
      </rPr>
      <t>分，满意度小于90%且大于等于80%的得0.</t>
    </r>
    <r>
      <rPr>
        <sz val="11"/>
        <color indexed="8"/>
        <rFont val="宋体"/>
        <charset val="134"/>
      </rPr>
      <t>4</t>
    </r>
    <r>
      <rPr>
        <sz val="11"/>
        <color indexed="8"/>
        <rFont val="宋体"/>
        <charset val="134"/>
      </rPr>
      <t>分，满意度小于81%的不得分。</t>
    </r>
  </si>
  <si>
    <t>社会人员对疫情防控满意度</t>
  </si>
  <si>
    <t>社会人员对疫情防控满意度情况</t>
  </si>
  <si>
    <t>满意度大于等于98%的得1分，满意度小于98%且大于等于90%的得0.8分，满意度小于90%且大于等于80%的得0.6分，满意度小于80%的不得分。</t>
  </si>
  <si>
    <t>疾控中心财政补贴</t>
  </si>
  <si>
    <t>公共场所卫生监测、厂矿企业职业病危害因素监测及健康体检</t>
  </si>
  <si>
    <t>公共场所监测、食品监测、健康体检成本控制</t>
  </si>
  <si>
    <t>公共场所监测、健康体检覆盖率</t>
  </si>
  <si>
    <t>反映公共场所监测、健康体检完成情况情况</t>
  </si>
  <si>
    <t>≥</t>
  </si>
  <si>
    <t>从业人员身体健康水平、卫生食品安全以及环境清洁有效提升</t>
  </si>
  <si>
    <t>有效提升</t>
  </si>
  <si>
    <t>反映从业人员身体健康水平、卫生食品安全以及环境清洁提升情况</t>
  </si>
  <si>
    <t>有效提升的得满分，提升不明显或者降低的酌情给分。</t>
  </si>
  <si>
    <t>定性</t>
  </si>
  <si>
    <t>服务人员满意度</t>
  </si>
  <si>
    <t>服务人员满意度情况</t>
  </si>
  <si>
    <t>满意度大于等于98%的得10分，满意度小于98%且大于等于90%的得8分，满意度小于90%且大于等于80%的得6分，满意度小于80%的不得分。</t>
  </si>
  <si>
    <t>2026年整体支出绩效目标表</t>
  </si>
  <si>
    <t>部门公开表10</t>
  </si>
  <si>
    <t>单位编码</t>
  </si>
  <si>
    <t>年度预算申请</t>
  </si>
  <si>
    <t>整体绩效目标</t>
  </si>
  <si>
    <t>部门整体支出年度绩效目标</t>
  </si>
  <si>
    <t>按收入性质分</t>
  </si>
  <si>
    <t>按支出性质分</t>
  </si>
  <si>
    <t>政府性基金拨款</t>
  </si>
  <si>
    <t>财政专户管理资金</t>
  </si>
  <si>
    <t>其他资金</t>
  </si>
  <si>
    <t>计量单位</t>
  </si>
  <si>
    <t>指标解释</t>
  </si>
  <si>
    <t>评（扣）分标准</t>
  </si>
  <si>
    <t>祁阳市疾病预防控制中心</t>
  </si>
  <si>
    <t>一、重点传染病防控工作 （1）维续坚持重大传染病防治为主，其它传染病常抓不懈的防治策略，全面落实各项防控措施 （2）按照“政府组织领导、部门答负其责、全社会共同参与”的原则，全面落实艾滋病綜合防治策略（3）强化结核病人转诊推荐和追踪，全面落实肺结核患者的全程督导管理
二、免疫规划工作（1）科学、规范、紧张有序开展新冠疫苗接种工作（2）加强管理，继续做好免规疫苗和非免规疫苗接种工作（3）开展麻瘆疫情监测工作（4）强化 AFP. AEFI、乙脑、流脑监测工作 （5）开展春季和秋季入托入学儿童接种证查验工作
三、公共卫生监测工作（1）扎实开展食品安全风险监测及食源性病例网报工作（2）开展医疗机构卫生消毒点测、公共场所监测和 “除四書”工作（3）开展饮用水水质监测和环境卫生监测
四、职业卫生监测与体检工作
五、慢性非传染性疾病防控工作(1）基本公共卫生服务工作（2）严重精神障碍患者管理 （3）死因监测工作（4）碘缺乏病监测（5）疟疾监测（6）心血管病高危人群早期筛查与综合干预项目（7）麻风病监测（8）Resolve 减盐项目
六、学生常见病和健康因素监测工作
七、健康教育与健康促进工作
八、其他綜合性工作                      九、综合卫生监督执法工作</t>
  </si>
  <si>
    <t>消除疟疾人员培训病例处置及教育管理完成率</t>
  </si>
  <si>
    <t>消除疟疾人员培训病例处置及教育管理完成情况</t>
  </si>
  <si>
    <t>病媒生物防控及培训完成率</t>
  </si>
  <si>
    <t>反映病媒生物防控及培训情况</t>
  </si>
  <si>
    <t>健康知识科普宣传覆盖率</t>
  </si>
  <si>
    <t>反映健康知识科普宣传目标人群覆盖率情况</t>
  </si>
  <si>
    <t>公共场所监测、食品监测、健康体检覆盖率</t>
  </si>
  <si>
    <t>反映公共场所监测、食品监测、健康体检完成情况情况</t>
  </si>
  <si>
    <t>银行利息支付及时率</t>
  </si>
  <si>
    <t>反映银行利息支付时效情况</t>
  </si>
  <si>
    <t>及时计满分，每迟还银行利息一天
扣（0.5）分</t>
  </si>
  <si>
    <t>及时计满分，每少一次食物中毒处置
扣（0.5）分</t>
  </si>
  <si>
    <t>基本经费支出</t>
  </si>
  <si>
    <t>=</t>
  </si>
  <si>
    <t>成本合理控制，未超过预算</t>
  </si>
  <si>
    <t xml:space="preserve">偏离目标40%不得分；偏离30%得0.4分；偏离20%得0.6分；偏离10%得1分，未偏离得2分 
</t>
  </si>
  <si>
    <t>取消三项收费财政补贴</t>
  </si>
  <si>
    <t xml:space="preserve">偏离目标40%不得分；偏离30%得0.5分；偏离20%得1分；偏离10%得2分，未偏离得3分 
</t>
  </si>
  <si>
    <t xml:space="preserve">偏离目标40%不得分；偏离30%得1分；偏离20%得2分；偏离10%得3分，未偏离得4分
</t>
  </si>
  <si>
    <t>经济效益指标</t>
  </si>
  <si>
    <t>居民基本卫生防病知识知晓率</t>
  </si>
  <si>
    <t>反映群众健康知识知晓情况</t>
  </si>
  <si>
    <t>居民消除“四害”知识知晓率</t>
  </si>
  <si>
    <t>反映居民对消除“四害”知识的知晓情况</t>
  </si>
  <si>
    <t>生态效益指标</t>
  </si>
  <si>
    <t>可持续影响指标</t>
  </si>
  <si>
    <t>满意度大于等于98%的得0.5分，满意度小于98%且大于等于90%的得0.4分，满意度小于90%且大于等于80%的得0.3分，满意度小于80%的不得分。</t>
  </si>
  <si>
    <t>了解健康知识人群满意度</t>
  </si>
  <si>
    <t>反映了解健康知识人群满意度情况</t>
  </si>
  <si>
    <t>群众对除“四害”满意度</t>
  </si>
  <si>
    <t>反映群众对除“四害”满意度情况</t>
  </si>
  <si>
    <t>消除疟疾培训及病人管理人员满意度</t>
  </si>
  <si>
    <t>培训及病人管理人员满意度情况</t>
  </si>
  <si>
    <t>从业服务人员满意度</t>
  </si>
  <si>
    <t>职业健康服务人员满意度情况</t>
  </si>
  <si>
    <t>满意度大于等于100%的得0.5分，满意度小于100%且大于等于90%的得0.4分，满意度小于90%且大于等于80%的得0.3分，满意度小于80%的不得分。</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</si>
</sst>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00_ "/>
    <numFmt numFmtId="178" formatCode="0000"/>
  </numFmts>
  <fonts count="26">
    <font>
      <sz val="11"/>
      <color indexed="8"/>
      <name val="宋体"/>
      <charset val="134"/>
    </font>
    <font>
      <sz val="20"/>
      <color indexed="8"/>
      <name val="Calibri"/>
      <family val="2"/>
    </font>
    <font>
      <sz val="11"/>
      <color indexed="8"/>
      <name val="Calibri"/>
      <family val="2"/>
    </font>
    <font>
      <sz val="11"/>
      <color indexed="8"/>
      <name val="宋体"/>
      <charset val="134"/>
    </font>
    <font>
      <sz val="10"/>
      <name val="Arial"/>
      <family val="2"/>
    </font>
    <font>
      <b/>
      <sz val="20"/>
      <color indexed="8"/>
      <name val="宋体"/>
      <charset val="134"/>
    </font>
    <font>
      <b/>
      <sz val="22"/>
      <color indexed="8"/>
      <name val="宋体"/>
      <charset val="134"/>
    </font>
    <font>
      <b/>
      <sz val="11"/>
      <color indexed="8"/>
      <name val="宋体"/>
      <charset val="134"/>
    </font>
    <font>
      <sz val="11"/>
      <color indexed="8"/>
      <name val="宋体"/>
      <charset val="134"/>
    </font>
    <font>
      <b/>
      <sz val="20"/>
      <color indexed="8"/>
      <name val="等线"/>
      <charset val="134"/>
    </font>
    <font>
      <b/>
      <sz val="11"/>
      <name val="宋体"/>
      <charset val="134"/>
    </font>
    <font>
      <sz val="11"/>
      <name val="宋体"/>
      <charset val="134"/>
    </font>
    <font>
      <sz val="20"/>
      <color indexed="8"/>
      <name val="宋体"/>
      <charset val="134"/>
    </font>
    <font>
      <sz val="11"/>
      <color indexed="8"/>
      <name val="黑体"/>
      <family val="3"/>
      <charset val="134"/>
    </font>
    <font>
      <b/>
      <sz val="9"/>
      <name val="SimSun"/>
      <charset val="134"/>
    </font>
    <font>
      <sz val="11"/>
      <color indexed="8"/>
      <name val="等线"/>
      <charset val="134"/>
    </font>
    <font>
      <sz val="9"/>
      <name val="宋体"/>
      <charset val="134"/>
    </font>
    <font>
      <sz val="11"/>
      <color theme="1"/>
      <name val="宋体"/>
      <charset val="134"/>
      <scheme val="minor"/>
    </font>
    <font>
      <sz val="11"/>
      <color indexed="8"/>
      <name val="宋体"/>
      <charset val="134"/>
      <scheme val="minor"/>
    </font>
    <font>
      <sz val="11"/>
      <name val="宋体"/>
      <charset val="134"/>
      <scheme val="minor"/>
    </font>
    <font>
      <sz val="11"/>
      <color rgb="FF000000"/>
      <name val="宋体"/>
      <charset val="134"/>
    </font>
    <font>
      <sz val="10"/>
      <color rgb="FF000000"/>
      <name val="Times New Roman"/>
      <family val="1"/>
    </font>
    <font>
      <sz val="10"/>
      <color rgb="FF000000"/>
      <name val="仿宋_GB2312"/>
      <charset val="134"/>
    </font>
    <font>
      <sz val="10"/>
      <color rgb="FF000000"/>
      <name val="宋体"/>
      <charset val="134"/>
    </font>
    <font>
      <sz val="11"/>
      <color theme="1"/>
      <name val="宋体"/>
      <charset val="134"/>
    </font>
    <font>
      <sz val="11"/>
      <color rgb="FFFF0000"/>
      <name val="宋体"/>
      <charset val="134"/>
    </font>
  </fonts>
  <fills count="3">
    <fill>
      <patternFill patternType="none"/>
    </fill>
    <fill>
      <patternFill patternType="gray125"/>
    </fill>
    <fill>
      <patternFill patternType="solid">
        <fgColor theme="0"/>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diagonal/>
    </border>
    <border>
      <left style="thin">
        <color indexed="8"/>
      </left>
      <right style="thin">
        <color indexed="8"/>
      </right>
      <top style="thin">
        <color indexed="8"/>
      </top>
      <bottom/>
      <diagonal/>
    </border>
    <border>
      <left style="thin">
        <color indexed="8"/>
      </left>
      <right/>
      <top style="thin">
        <color indexed="8"/>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style="thin">
        <color rgb="FF000000"/>
      </right>
      <top style="thin">
        <color rgb="FF000000"/>
      </top>
      <bottom/>
      <diagonal/>
    </border>
    <border>
      <left/>
      <right style="thin">
        <color rgb="FF000000"/>
      </right>
      <top/>
      <bottom/>
      <diagonal/>
    </border>
    <border>
      <left/>
      <right style="thin">
        <color rgb="FF000000"/>
      </right>
      <top style="thin">
        <color rgb="FF000000"/>
      </top>
      <bottom style="thin">
        <color rgb="FF000000"/>
      </bottom>
      <diagonal/>
    </border>
    <border>
      <left style="thin">
        <color indexed="8"/>
      </left>
      <right style="thin">
        <color indexed="8"/>
      </right>
      <top style="thin">
        <color indexed="8"/>
      </top>
      <bottom style="thin">
        <color rgb="FF000000"/>
      </bottom>
      <diagonal/>
    </border>
    <border>
      <left style="thin">
        <color indexed="8"/>
      </left>
      <right style="thin">
        <color indexed="8"/>
      </right>
      <top style="thin">
        <color rgb="FF000000"/>
      </top>
      <bottom style="thin">
        <color rgb="FF000000"/>
      </bottom>
      <diagonal/>
    </border>
    <border>
      <left style="thin">
        <color indexed="8"/>
      </left>
      <right style="thin">
        <color indexed="8"/>
      </right>
      <top style="thin">
        <color rgb="FF000000"/>
      </top>
      <bottom/>
      <diagonal/>
    </border>
  </borders>
  <cellStyleXfs count="4">
    <xf numFmtId="0" fontId="0" fillId="0" borderId="0">
      <alignment vertical="center"/>
    </xf>
    <xf numFmtId="0" fontId="15" fillId="0" borderId="0">
      <alignment vertical="center"/>
    </xf>
    <xf numFmtId="0" fontId="3" fillId="0" borderId="0">
      <alignment vertical="center"/>
    </xf>
    <xf numFmtId="0" fontId="17" fillId="0" borderId="0">
      <alignment vertical="center"/>
    </xf>
  </cellStyleXfs>
  <cellXfs count="216">
    <xf numFmtId="0" fontId="0" fillId="0" borderId="0" xfId="0">
      <alignment vertical="center"/>
    </xf>
    <xf numFmtId="0" fontId="1" fillId="0" borderId="0" xfId="0" applyFont="1" applyFill="1" applyBorder="1" applyAlignment="1" applyProtection="1">
      <alignment vertical="center"/>
    </xf>
    <xf numFmtId="0" fontId="2" fillId="0" borderId="0" xfId="0" applyFont="1" applyFill="1" applyBorder="1" applyAlignment="1" applyProtection="1"/>
    <xf numFmtId="0" fontId="18" fillId="0" borderId="0" xfId="0" applyFont="1" applyFill="1" applyBorder="1" applyAlignment="1">
      <alignment vertical="center"/>
    </xf>
    <xf numFmtId="0" fontId="18" fillId="0" borderId="0" xfId="0" applyFont="1" applyFill="1" applyBorder="1" applyAlignment="1" applyProtection="1"/>
    <xf numFmtId="0" fontId="18" fillId="0" borderId="0" xfId="0" applyFont="1" applyFill="1" applyAlignment="1" applyProtection="1"/>
    <xf numFmtId="0" fontId="19" fillId="0" borderId="0" xfId="0" applyFont="1" applyFill="1" applyAlignment="1"/>
    <xf numFmtId="0" fontId="4" fillId="0" borderId="0" xfId="0" applyFont="1" applyFill="1" applyAlignment="1"/>
    <xf numFmtId="0" fontId="2" fillId="0" borderId="0" xfId="0" applyFont="1" applyFill="1" applyBorder="1" applyAlignment="1" applyProtection="1">
      <alignment horizontal="left"/>
    </xf>
    <xf numFmtId="0" fontId="6" fillId="0" borderId="0" xfId="0" applyFont="1" applyFill="1" applyBorder="1" applyAlignment="1" applyProtection="1">
      <alignment horizontal="center"/>
    </xf>
    <xf numFmtId="0" fontId="6" fillId="0" borderId="0" xfId="0" applyFont="1" applyFill="1" applyBorder="1" applyAlignment="1" applyProtection="1">
      <alignment horizontal="left"/>
    </xf>
    <xf numFmtId="0" fontId="0" fillId="0" borderId="0" xfId="0" applyFont="1" applyFill="1" applyBorder="1" applyAlignment="1" applyProtection="1">
      <alignment horizontal="right" vertical="center"/>
    </xf>
    <xf numFmtId="0" fontId="0" fillId="0" borderId="0" xfId="0" applyFont="1" applyFill="1" applyBorder="1" applyAlignment="1" applyProtection="1">
      <alignment horizontal="left"/>
    </xf>
    <xf numFmtId="0" fontId="0" fillId="0" borderId="0" xfId="0" applyFont="1" applyFill="1" applyBorder="1" applyAlignment="1" applyProtection="1"/>
    <xf numFmtId="0" fontId="0" fillId="0" borderId="0" xfId="0" applyFont="1" applyFill="1" applyBorder="1" applyAlignment="1" applyProtection="1">
      <alignment horizontal="right"/>
    </xf>
    <xf numFmtId="0" fontId="7" fillId="0" borderId="1" xfId="0" applyFont="1" applyFill="1" applyBorder="1" applyAlignment="1" applyProtection="1">
      <alignment horizontal="center" vertical="center"/>
    </xf>
    <xf numFmtId="0" fontId="7" fillId="0" borderId="6" xfId="0" applyFont="1" applyFill="1" applyBorder="1" applyAlignment="1" applyProtection="1">
      <alignment horizontal="center" vertical="center" wrapText="1"/>
    </xf>
    <xf numFmtId="0" fontId="7" fillId="0" borderId="7" xfId="0" applyFont="1" applyFill="1" applyBorder="1" applyAlignment="1" applyProtection="1">
      <alignment horizontal="center" vertical="center" wrapText="1"/>
    </xf>
    <xf numFmtId="0" fontId="17" fillId="0" borderId="1" xfId="2" applyFont="1" applyFill="1" applyBorder="1" applyAlignment="1">
      <alignment horizontal="center" vertical="center"/>
    </xf>
    <xf numFmtId="0" fontId="17" fillId="0" borderId="1" xfId="2" applyFont="1" applyFill="1" applyBorder="1" applyAlignment="1">
      <alignment horizontal="center" vertical="center" wrapText="1"/>
    </xf>
    <xf numFmtId="0" fontId="17" fillId="0" borderId="1" xfId="2" applyNumberFormat="1" applyFont="1" applyFill="1" applyBorder="1" applyAlignment="1" applyProtection="1">
      <alignment horizontal="center" vertical="center" wrapText="1"/>
    </xf>
    <xf numFmtId="0" fontId="17" fillId="0" borderId="1" xfId="2" applyFont="1" applyFill="1" applyBorder="1" applyAlignment="1">
      <alignment vertical="center" wrapText="1"/>
    </xf>
    <xf numFmtId="0" fontId="19" fillId="0" borderId="1" xfId="0" applyNumberFormat="1" applyFont="1" applyFill="1" applyBorder="1" applyAlignment="1">
      <alignment horizontal="center" vertical="center" wrapText="1"/>
    </xf>
    <xf numFmtId="0" fontId="19" fillId="2" borderId="1" xfId="2" applyFont="1" applyFill="1" applyBorder="1" applyAlignment="1">
      <alignment vertical="center" wrapText="1"/>
    </xf>
    <xf numFmtId="0" fontId="17" fillId="2" borderId="1" xfId="2" applyFont="1" applyFill="1" applyBorder="1" applyAlignment="1">
      <alignment vertical="center" wrapText="1"/>
    </xf>
    <xf numFmtId="0" fontId="17" fillId="2" borderId="1" xfId="2" applyFont="1" applyFill="1" applyBorder="1" applyAlignment="1">
      <alignment horizontal="center" vertical="center" wrapText="1"/>
    </xf>
    <xf numFmtId="0" fontId="19" fillId="0" borderId="1" xfId="0" applyFont="1" applyFill="1" applyBorder="1" applyAlignment="1">
      <alignment vertical="center" wrapText="1"/>
    </xf>
    <xf numFmtId="0" fontId="19" fillId="2" borderId="1"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9" fillId="0" borderId="1" xfId="3" applyFont="1" applyFill="1" applyBorder="1" applyAlignment="1">
      <alignment horizontal="center" vertical="center" wrapText="1"/>
    </xf>
    <xf numFmtId="0" fontId="19" fillId="0" borderId="1" xfId="3" applyFont="1" applyFill="1" applyBorder="1" applyAlignment="1">
      <alignment vertical="center" wrapText="1"/>
    </xf>
    <xf numFmtId="0" fontId="18" fillId="0" borderId="1" xfId="0" applyFont="1" applyFill="1" applyBorder="1" applyAlignment="1" applyProtection="1">
      <alignment horizontal="center" vertical="center"/>
    </xf>
    <xf numFmtId="176" fontId="17" fillId="0" borderId="1" xfId="2" applyNumberFormat="1" applyFont="1" applyFill="1" applyBorder="1" applyAlignment="1">
      <alignment horizontal="center" vertical="center" wrapText="1"/>
    </xf>
    <xf numFmtId="0" fontId="0" fillId="0" borderId="0" xfId="1" applyFont="1" applyFill="1" applyBorder="1" applyAlignment="1">
      <alignment vertical="center"/>
    </xf>
    <xf numFmtId="0" fontId="0" fillId="0" borderId="0" xfId="0" applyFont="1" applyFill="1" applyBorder="1" applyAlignment="1">
      <alignment vertical="center"/>
    </xf>
    <xf numFmtId="0" fontId="0" fillId="0" borderId="0" xfId="0" applyAlignment="1">
      <alignment horizontal="center" vertical="center"/>
    </xf>
    <xf numFmtId="0" fontId="9" fillId="0" borderId="0" xfId="1" applyFont="1" applyFill="1" applyBorder="1" applyAlignment="1">
      <alignment vertical="center"/>
    </xf>
    <xf numFmtId="0" fontId="7" fillId="0" borderId="0" xfId="1" applyFont="1" applyFill="1" applyAlignment="1">
      <alignment vertical="center"/>
    </xf>
    <xf numFmtId="0" fontId="7" fillId="0" borderId="0" xfId="1" applyFont="1" applyFill="1" applyAlignment="1">
      <alignment horizontal="center" vertical="center"/>
    </xf>
    <xf numFmtId="0" fontId="0" fillId="0" borderId="0" xfId="1" applyFont="1" applyFill="1" applyAlignment="1">
      <alignment horizontal="center" vertical="center"/>
    </xf>
    <xf numFmtId="0" fontId="7" fillId="0" borderId="0" xfId="1" applyFont="1" applyFill="1" applyBorder="1" applyAlignment="1">
      <alignment horizontal="center" vertical="center"/>
    </xf>
    <xf numFmtId="0" fontId="0" fillId="0" borderId="0" xfId="1" applyFont="1" applyFill="1" applyBorder="1" applyAlignment="1">
      <alignment horizontal="center" vertical="center"/>
    </xf>
    <xf numFmtId="0" fontId="10" fillId="0" borderId="18" xfId="0" applyFont="1" applyFill="1" applyBorder="1" applyAlignment="1">
      <alignment horizontal="center" vertical="center" wrapText="1"/>
    </xf>
    <xf numFmtId="4" fontId="10" fillId="0" borderId="18" xfId="0" applyNumberFormat="1" applyFont="1" applyFill="1" applyBorder="1" applyAlignment="1">
      <alignment vertical="center" wrapText="1"/>
    </xf>
    <xf numFmtId="0" fontId="10" fillId="0" borderId="18" xfId="0" applyFont="1" applyFill="1" applyBorder="1" applyAlignment="1">
      <alignment vertical="center" wrapText="1"/>
    </xf>
    <xf numFmtId="0" fontId="11" fillId="0" borderId="18" xfId="0" applyFont="1" applyFill="1" applyBorder="1" applyAlignment="1">
      <alignment vertical="center" wrapText="1"/>
    </xf>
    <xf numFmtId="0" fontId="21" fillId="0" borderId="1" xfId="0" applyFont="1" applyFill="1" applyBorder="1" applyAlignment="1">
      <alignment horizontal="center" vertical="center" wrapText="1"/>
    </xf>
    <xf numFmtId="0" fontId="22"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1" fillId="0" borderId="1" xfId="0" applyNumberFormat="1" applyFont="1" applyFill="1" applyBorder="1" applyAlignment="1">
      <alignment horizontal="center" vertical="center" wrapText="1"/>
    </xf>
    <xf numFmtId="0" fontId="17" fillId="0" borderId="13" xfId="2" applyFont="1" applyFill="1" applyBorder="1" applyAlignment="1">
      <alignment horizontal="center" vertical="center" wrapText="1"/>
    </xf>
    <xf numFmtId="0" fontId="11" fillId="0" borderId="1" xfId="0" applyFont="1" applyFill="1" applyBorder="1" applyAlignment="1">
      <alignment vertical="center" wrapText="1"/>
    </xf>
    <xf numFmtId="0" fontId="11" fillId="0" borderId="23" xfId="0" applyFont="1" applyFill="1" applyBorder="1" applyAlignment="1">
      <alignment vertical="center" wrapText="1"/>
    </xf>
    <xf numFmtId="0" fontId="23" fillId="0" borderId="1" xfId="0" applyFont="1" applyFill="1" applyBorder="1" applyAlignment="1">
      <alignment horizontal="left" vertical="center" wrapText="1"/>
    </xf>
    <xf numFmtId="0" fontId="11" fillId="0" borderId="18" xfId="0" applyFont="1" applyFill="1" applyBorder="1" applyAlignment="1">
      <alignment horizontal="center" vertical="center" wrapText="1"/>
    </xf>
    <xf numFmtId="0" fontId="17" fillId="0" borderId="1" xfId="2" applyFont="1" applyFill="1" applyBorder="1" applyAlignment="1">
      <alignment horizontal="center" vertical="center" wrapText="1"/>
    </xf>
    <xf numFmtId="0" fontId="17" fillId="0" borderId="1" xfId="2" applyNumberFormat="1" applyFont="1" applyFill="1" applyBorder="1" applyAlignment="1" applyProtection="1">
      <alignment horizontal="center" vertical="center" wrapText="1"/>
    </xf>
    <xf numFmtId="0" fontId="11" fillId="0" borderId="26" xfId="0" applyFont="1" applyFill="1" applyBorder="1" applyAlignment="1">
      <alignment vertical="center" wrapText="1"/>
    </xf>
    <xf numFmtId="0" fontId="0" fillId="0" borderId="0" xfId="0" applyFont="1" applyAlignment="1">
      <alignment horizontal="center" vertical="center" wrapText="1"/>
    </xf>
    <xf numFmtId="0" fontId="0" fillId="0" borderId="0" xfId="0" applyFont="1" applyAlignment="1">
      <alignment horizontal="right" vertical="center" wrapText="1"/>
    </xf>
    <xf numFmtId="0" fontId="0" fillId="0" borderId="0" xfId="0" applyFont="1" applyAlignment="1">
      <alignment horizontal="left" vertical="center"/>
    </xf>
    <xf numFmtId="0" fontId="0" fillId="0" borderId="0" xfId="0" applyFont="1" applyAlignment="1">
      <alignment horizontal="right" vertical="center"/>
    </xf>
    <xf numFmtId="0" fontId="0" fillId="0" borderId="1" xfId="0" applyFont="1" applyBorder="1" applyAlignment="1">
      <alignment horizontal="center" vertical="center" wrapText="1"/>
    </xf>
    <xf numFmtId="0" fontId="0" fillId="0" borderId="1" xfId="0" applyFont="1" applyBorder="1" applyAlignment="1">
      <alignment horizontal="center" vertical="center"/>
    </xf>
    <xf numFmtId="0" fontId="0" fillId="0" borderId="1" xfId="0" applyFont="1" applyBorder="1">
      <alignment vertical="center"/>
    </xf>
    <xf numFmtId="0" fontId="0" fillId="0" borderId="0" xfId="0" applyAlignment="1">
      <alignment horizontal="center" vertical="center" wrapText="1"/>
    </xf>
    <xf numFmtId="0" fontId="12" fillId="0" borderId="0" xfId="0" applyFont="1" applyAlignment="1">
      <alignment horizontal="center" vertical="center" wrapText="1"/>
    </xf>
    <xf numFmtId="0" fontId="0" fillId="0" borderId="0" xfId="0" applyAlignment="1">
      <alignment horizontal="right" vertical="center" wrapText="1"/>
    </xf>
    <xf numFmtId="0" fontId="0" fillId="0" borderId="1" xfId="0" applyBorder="1" applyAlignment="1">
      <alignment horizontal="center" vertical="center" wrapText="1"/>
    </xf>
    <xf numFmtId="0" fontId="0" fillId="0" borderId="1" xfId="0" applyBorder="1" applyAlignment="1">
      <alignment vertical="center" wrapText="1"/>
    </xf>
    <xf numFmtId="177" fontId="0" fillId="0" borderId="1" xfId="0" applyNumberFormat="1" applyFill="1" applyBorder="1">
      <alignment vertical="center"/>
    </xf>
    <xf numFmtId="177" fontId="0" fillId="0" borderId="26" xfId="0" applyNumberFormat="1" applyFill="1" applyBorder="1">
      <alignment vertical="center"/>
    </xf>
    <xf numFmtId="177" fontId="0" fillId="0" borderId="18" xfId="0" applyNumberFormat="1" applyFill="1" applyBorder="1">
      <alignment vertical="center"/>
    </xf>
    <xf numFmtId="0" fontId="0" fillId="0" borderId="15" xfId="0" applyFont="1" applyBorder="1" applyAlignment="1">
      <alignment horizontal="left" vertical="center"/>
    </xf>
    <xf numFmtId="0" fontId="24" fillId="0" borderId="1" xfId="0" applyFont="1" applyBorder="1" applyAlignment="1">
      <alignment horizontal="left" vertical="center"/>
    </xf>
    <xf numFmtId="0" fontId="24" fillId="0" borderId="1" xfId="0" applyFont="1" applyBorder="1">
      <alignment vertical="center"/>
    </xf>
    <xf numFmtId="177" fontId="24" fillId="0" borderId="1" xfId="0" applyNumberFormat="1" applyFont="1" applyFill="1" applyBorder="1">
      <alignment vertical="center"/>
    </xf>
    <xf numFmtId="0" fontId="0" fillId="0" borderId="0" xfId="0" applyBorder="1">
      <alignment vertical="center"/>
    </xf>
    <xf numFmtId="177" fontId="11" fillId="0" borderId="1" xfId="0" applyNumberFormat="1" applyFont="1" applyFill="1" applyBorder="1">
      <alignment vertical="center"/>
    </xf>
    <xf numFmtId="0" fontId="24" fillId="0" borderId="1" xfId="0" applyFont="1" applyBorder="1" applyAlignment="1">
      <alignment horizontal="center" vertical="center"/>
    </xf>
    <xf numFmtId="0" fontId="5" fillId="0" borderId="0" xfId="0" applyFont="1">
      <alignment vertical="center"/>
    </xf>
    <xf numFmtId="0" fontId="0" fillId="0" borderId="0" xfId="0" applyFont="1">
      <alignment vertical="center"/>
    </xf>
    <xf numFmtId="0" fontId="0" fillId="0" borderId="0" xfId="0" applyFont="1" applyAlignment="1">
      <alignment horizontal="center" vertical="center"/>
    </xf>
    <xf numFmtId="0" fontId="7" fillId="0" borderId="0" xfId="0" applyFont="1" applyAlignment="1">
      <alignment horizontal="center" vertical="center" wrapText="1"/>
    </xf>
    <xf numFmtId="0" fontId="0" fillId="0" borderId="0" xfId="0" applyFont="1" applyFill="1">
      <alignment vertical="center"/>
    </xf>
    <xf numFmtId="0" fontId="0" fillId="0" borderId="0" xfId="0" applyFont="1" applyAlignment="1">
      <alignment vertical="center"/>
    </xf>
    <xf numFmtId="0" fontId="13" fillId="0" borderId="27" xfId="0" applyFont="1" applyFill="1" applyBorder="1" applyAlignment="1" applyProtection="1">
      <alignment horizontal="center" vertical="center" wrapText="1"/>
    </xf>
    <xf numFmtId="178" fontId="7" fillId="0" borderId="3" xfId="0" applyNumberFormat="1" applyFont="1" applyFill="1" applyBorder="1" applyAlignment="1" applyProtection="1">
      <alignment horizontal="left" vertical="center" wrapText="1"/>
    </xf>
    <xf numFmtId="0" fontId="7" fillId="0" borderId="3" xfId="0" applyFont="1" applyFill="1" applyBorder="1" applyAlignment="1" applyProtection="1">
      <alignment horizontal="center" vertical="center" wrapText="1"/>
    </xf>
    <xf numFmtId="4" fontId="7" fillId="0" borderId="3" xfId="0" applyNumberFormat="1" applyFont="1" applyFill="1" applyBorder="1" applyAlignment="1" applyProtection="1">
      <alignment horizontal="right" vertical="center" wrapText="1"/>
    </xf>
    <xf numFmtId="10" fontId="7" fillId="0" borderId="1" xfId="0" applyNumberFormat="1" applyFont="1" applyBorder="1" applyAlignment="1">
      <alignment vertical="center"/>
    </xf>
    <xf numFmtId="0" fontId="0" fillId="0" borderId="28" xfId="0" applyNumberFormat="1" applyFont="1" applyFill="1" applyBorder="1" applyAlignment="1" applyProtection="1">
      <alignment horizontal="left" vertical="center" wrapText="1"/>
    </xf>
    <xf numFmtId="0" fontId="0" fillId="0" borderId="28" xfId="0" applyFont="1" applyFill="1" applyBorder="1" applyAlignment="1" applyProtection="1">
      <alignment horizontal="left" vertical="center" wrapText="1"/>
    </xf>
    <xf numFmtId="177" fontId="0" fillId="0" borderId="1" xfId="0" applyNumberFormat="1" applyBorder="1">
      <alignment vertical="center"/>
    </xf>
    <xf numFmtId="4" fontId="11" fillId="0" borderId="3" xfId="0" applyNumberFormat="1" applyFont="1" applyFill="1" applyBorder="1" applyAlignment="1" applyProtection="1">
      <alignment horizontal="right" vertical="center" wrapText="1"/>
    </xf>
    <xf numFmtId="4" fontId="0" fillId="0" borderId="3" xfId="0" applyNumberFormat="1" applyFont="1" applyFill="1" applyBorder="1" applyAlignment="1" applyProtection="1">
      <alignment horizontal="right" vertical="center" wrapText="1"/>
    </xf>
    <xf numFmtId="10" fontId="0" fillId="0" borderId="1" xfId="0" applyNumberFormat="1" applyFont="1" applyBorder="1" applyAlignment="1">
      <alignment vertical="center"/>
    </xf>
    <xf numFmtId="177" fontId="11" fillId="0" borderId="1" xfId="0" applyNumberFormat="1" applyFont="1" applyBorder="1">
      <alignment vertical="center"/>
    </xf>
    <xf numFmtId="0" fontId="11" fillId="0" borderId="28" xfId="0" applyNumberFormat="1" applyFont="1" applyFill="1" applyBorder="1" applyAlignment="1" applyProtection="1">
      <alignment horizontal="left" vertical="center" wrapText="1"/>
    </xf>
    <xf numFmtId="0" fontId="11" fillId="0" borderId="28" xfId="0" applyFont="1" applyFill="1" applyBorder="1" applyAlignment="1" applyProtection="1">
      <alignment horizontal="left" vertical="center" wrapText="1"/>
    </xf>
    <xf numFmtId="0" fontId="11" fillId="0" borderId="1" xfId="0" applyFont="1" applyBorder="1">
      <alignment vertical="center"/>
    </xf>
    <xf numFmtId="0" fontId="0" fillId="0" borderId="1" xfId="0" applyBorder="1" applyAlignment="1">
      <alignment horizontal="left" vertical="center" wrapText="1"/>
    </xf>
    <xf numFmtId="0" fontId="0" fillId="0" borderId="1" xfId="0" applyBorder="1">
      <alignment vertical="center"/>
    </xf>
    <xf numFmtId="177" fontId="0" fillId="0" borderId="1" xfId="0" applyNumberFormat="1" applyFont="1" applyBorder="1">
      <alignment vertical="center"/>
    </xf>
    <xf numFmtId="0" fontId="0" fillId="0" borderId="0" xfId="0" applyAlignment="1">
      <alignment horizontal="left" vertical="center"/>
    </xf>
    <xf numFmtId="49" fontId="20" fillId="0" borderId="18" xfId="0" applyNumberFormat="1" applyFont="1" applyFill="1" applyBorder="1" applyAlignment="1" applyProtection="1">
      <alignment horizontal="left" vertical="center"/>
    </xf>
    <xf numFmtId="177" fontId="0" fillId="0" borderId="1" xfId="0" applyNumberFormat="1" applyFont="1" applyBorder="1" applyAlignment="1">
      <alignment vertical="center"/>
    </xf>
    <xf numFmtId="177" fontId="0" fillId="0" borderId="1" xfId="0" applyNumberFormat="1" applyFont="1" applyFill="1" applyBorder="1">
      <alignment vertical="center"/>
    </xf>
    <xf numFmtId="49" fontId="0" fillId="0" borderId="3" xfId="0" applyNumberFormat="1" applyFont="1" applyFill="1" applyBorder="1" applyAlignment="1" applyProtection="1">
      <alignment horizontal="left" vertical="center"/>
    </xf>
    <xf numFmtId="0" fontId="0" fillId="0" borderId="3" xfId="0" applyFont="1" applyFill="1" applyBorder="1" applyAlignment="1" applyProtection="1">
      <alignment vertical="center"/>
    </xf>
    <xf numFmtId="177" fontId="25" fillId="0" borderId="1" xfId="0" applyNumberFormat="1" applyFont="1" applyBorder="1">
      <alignment vertical="center"/>
    </xf>
    <xf numFmtId="0" fontId="0" fillId="0" borderId="15" xfId="0" applyFont="1" applyBorder="1" applyAlignment="1">
      <alignment horizontal="right" vertical="center" wrapText="1"/>
    </xf>
    <xf numFmtId="0" fontId="14" fillId="0" borderId="18" xfId="0" applyFont="1" applyFill="1" applyBorder="1" applyAlignment="1">
      <alignment horizontal="center" vertical="center" wrapText="1"/>
    </xf>
    <xf numFmtId="177" fontId="7" fillId="0" borderId="1" xfId="0" applyNumberFormat="1" applyFont="1" applyBorder="1" applyAlignment="1">
      <alignment horizontal="center" vertical="center"/>
    </xf>
    <xf numFmtId="177" fontId="7" fillId="0" borderId="1" xfId="0" applyNumberFormat="1" applyFont="1" applyBorder="1">
      <alignment vertical="center"/>
    </xf>
    <xf numFmtId="0" fontId="7" fillId="0" borderId="1" xfId="0" applyFont="1" applyBorder="1" applyAlignment="1">
      <alignment horizontal="center" vertical="center" wrapText="1"/>
    </xf>
    <xf numFmtId="0" fontId="0" fillId="0" borderId="29" xfId="0" applyNumberFormat="1" applyFont="1" applyFill="1" applyBorder="1" applyAlignment="1" applyProtection="1">
      <alignment horizontal="left" vertical="center" wrapText="1"/>
    </xf>
    <xf numFmtId="0" fontId="0" fillId="0" borderId="29" xfId="0" applyFont="1" applyFill="1" applyBorder="1" applyAlignment="1" applyProtection="1">
      <alignment horizontal="left" vertical="center" wrapText="1"/>
    </xf>
    <xf numFmtId="177" fontId="0" fillId="0" borderId="8" xfId="0" applyNumberFormat="1" applyFont="1" applyBorder="1">
      <alignment vertical="center"/>
    </xf>
    <xf numFmtId="0" fontId="0" fillId="0" borderId="8" xfId="0" applyBorder="1">
      <alignment vertical="center"/>
    </xf>
    <xf numFmtId="0" fontId="7" fillId="0" borderId="0" xfId="0" applyFont="1">
      <alignment vertical="center"/>
    </xf>
    <xf numFmtId="0" fontId="0" fillId="0" borderId="1" xfId="0" applyBorder="1" applyAlignment="1">
      <alignment horizontal="center" vertical="center"/>
    </xf>
    <xf numFmtId="0" fontId="10" fillId="0" borderId="18" xfId="0" applyFont="1" applyFill="1" applyBorder="1" applyAlignment="1">
      <alignment horizontal="left" vertical="center" wrapText="1"/>
    </xf>
    <xf numFmtId="177" fontId="0" fillId="0" borderId="8" xfId="0" applyNumberFormat="1" applyBorder="1">
      <alignment vertical="center"/>
    </xf>
    <xf numFmtId="0" fontId="11" fillId="0" borderId="29" xfId="0" applyNumberFormat="1" applyFont="1" applyFill="1" applyBorder="1" applyAlignment="1" applyProtection="1">
      <alignment horizontal="left" vertical="center" wrapText="1"/>
    </xf>
    <xf numFmtId="0" fontId="11" fillId="0" borderId="29" xfId="0" applyFont="1" applyFill="1" applyBorder="1" applyAlignment="1" applyProtection="1">
      <alignment horizontal="left" vertical="center" wrapText="1"/>
    </xf>
    <xf numFmtId="0" fontId="11" fillId="0" borderId="1" xfId="0" applyFont="1" applyBorder="1" applyAlignment="1">
      <alignment horizontal="left" vertical="center" wrapText="1"/>
    </xf>
    <xf numFmtId="0" fontId="13" fillId="0" borderId="3" xfId="0" applyFont="1" applyFill="1" applyBorder="1" applyAlignment="1" applyProtection="1">
      <alignment horizontal="center" vertical="center"/>
    </xf>
    <xf numFmtId="0" fontId="20" fillId="0" borderId="18" xfId="0" applyFont="1" applyFill="1" applyBorder="1" applyAlignment="1" applyProtection="1">
      <alignment vertical="center"/>
    </xf>
    <xf numFmtId="4" fontId="0" fillId="0" borderId="3" xfId="0" applyNumberFormat="1" applyFont="1" applyFill="1" applyBorder="1" applyAlignment="1" applyProtection="1">
      <alignment horizontal="right" vertical="center"/>
    </xf>
    <xf numFmtId="177" fontId="0" fillId="0" borderId="1" xfId="0" applyNumberFormat="1" applyFont="1" applyFill="1" applyBorder="1" applyAlignment="1">
      <alignment vertical="center"/>
    </xf>
    <xf numFmtId="4" fontId="11" fillId="0" borderId="3" xfId="0" applyNumberFormat="1" applyFont="1" applyFill="1" applyBorder="1" applyAlignment="1" applyProtection="1">
      <alignment horizontal="right" vertical="center"/>
    </xf>
    <xf numFmtId="177" fontId="11" fillId="2" borderId="1" xfId="0" applyNumberFormat="1" applyFont="1" applyFill="1" applyBorder="1">
      <alignment vertical="center"/>
    </xf>
    <xf numFmtId="4" fontId="0" fillId="0" borderId="3" xfId="0" applyNumberFormat="1" applyFont="1" applyFill="1" applyBorder="1" applyAlignment="1" applyProtection="1">
      <alignment horizontal="right"/>
    </xf>
    <xf numFmtId="177" fontId="0" fillId="0" borderId="1" xfId="0" applyNumberFormat="1" applyFont="1" applyBorder="1" applyAlignment="1">
      <alignment horizontal="center" vertical="center"/>
    </xf>
    <xf numFmtId="0" fontId="5" fillId="0" borderId="0" xfId="0" applyFont="1" applyAlignment="1">
      <alignment horizontal="center" vertical="center" wrapText="1"/>
    </xf>
    <xf numFmtId="0" fontId="0" fillId="0" borderId="0" xfId="0" applyFont="1" applyAlignment="1">
      <alignment horizontal="left" vertical="center" wrapText="1"/>
    </xf>
    <xf numFmtId="0" fontId="0" fillId="0" borderId="1" xfId="0" applyBorder="1" applyAlignment="1">
      <alignment horizontal="center" vertical="center" wrapText="1"/>
    </xf>
    <xf numFmtId="0" fontId="0" fillId="0" borderId="16" xfId="0" applyBorder="1" applyAlignment="1">
      <alignment horizontal="center" vertical="center" wrapText="1"/>
    </xf>
    <xf numFmtId="0" fontId="0" fillId="0" borderId="17" xfId="0" applyBorder="1" applyAlignment="1">
      <alignment horizontal="center" vertical="center" wrapText="1"/>
    </xf>
    <xf numFmtId="0" fontId="0" fillId="0" borderId="13" xfId="0" applyBorder="1" applyAlignment="1">
      <alignment horizontal="center" vertical="center" wrapText="1"/>
    </xf>
    <xf numFmtId="0" fontId="0" fillId="0" borderId="0" xfId="0" applyAlignment="1">
      <alignment horizontal="left" vertical="center"/>
    </xf>
    <xf numFmtId="0" fontId="0" fillId="0" borderId="0" xfId="0" applyFont="1" applyAlignment="1">
      <alignment horizontal="right" vertical="center" wrapText="1"/>
    </xf>
    <xf numFmtId="0" fontId="0" fillId="0" borderId="15" xfId="0" applyFont="1" applyBorder="1" applyAlignment="1">
      <alignment horizontal="left" vertical="center"/>
    </xf>
    <xf numFmtId="0" fontId="0" fillId="0" borderId="15" xfId="0" applyFont="1" applyBorder="1" applyAlignment="1">
      <alignment horizontal="right" vertical="center"/>
    </xf>
    <xf numFmtId="0" fontId="0" fillId="0" borderId="1" xfId="0" applyFont="1" applyBorder="1" applyAlignment="1">
      <alignment horizontal="center" vertical="center" wrapText="1"/>
    </xf>
    <xf numFmtId="0" fontId="13" fillId="0" borderId="27" xfId="0" applyFont="1" applyFill="1" applyBorder="1" applyAlignment="1" applyProtection="1">
      <alignment horizontal="center" vertical="center" wrapText="1"/>
    </xf>
    <xf numFmtId="0" fontId="0" fillId="0" borderId="6" xfId="0" applyFont="1" applyBorder="1" applyAlignment="1">
      <alignment horizontal="center" vertical="center" wrapText="1"/>
    </xf>
    <xf numFmtId="0" fontId="0" fillId="0" borderId="12" xfId="0" applyFont="1" applyBorder="1" applyAlignment="1">
      <alignment horizontal="center" vertical="center" wrapText="1"/>
    </xf>
    <xf numFmtId="0" fontId="0" fillId="0" borderId="8" xfId="0" applyFont="1" applyBorder="1" applyAlignment="1">
      <alignment horizontal="center" vertical="center" wrapText="1"/>
    </xf>
    <xf numFmtId="0" fontId="0" fillId="0" borderId="10" xfId="0" applyFont="1" applyBorder="1" applyAlignment="1">
      <alignment horizontal="center" vertical="center" wrapText="1"/>
    </xf>
    <xf numFmtId="0" fontId="0" fillId="0" borderId="8" xfId="0" applyBorder="1" applyAlignment="1">
      <alignment horizontal="center" vertical="center" wrapText="1"/>
    </xf>
    <xf numFmtId="0" fontId="0" fillId="0" borderId="10" xfId="0" applyBorder="1" applyAlignment="1">
      <alignment horizontal="center" vertical="center" wrapText="1"/>
    </xf>
    <xf numFmtId="0" fontId="0" fillId="0" borderId="15" xfId="0" applyFont="1" applyBorder="1" applyAlignment="1">
      <alignment horizontal="left" vertical="center" wrapText="1"/>
    </xf>
    <xf numFmtId="0" fontId="5" fillId="0" borderId="0" xfId="0" applyFont="1" applyAlignment="1">
      <alignment horizontal="center" vertical="center"/>
    </xf>
    <xf numFmtId="0" fontId="0" fillId="0" borderId="0" xfId="0" applyFont="1" applyAlignment="1">
      <alignment horizontal="left" vertical="center"/>
    </xf>
    <xf numFmtId="0" fontId="0" fillId="0" borderId="1" xfId="0" applyFont="1" applyBorder="1" applyAlignment="1">
      <alignment horizontal="center" vertical="center"/>
    </xf>
    <xf numFmtId="0" fontId="0" fillId="0" borderId="16" xfId="0" applyFont="1" applyBorder="1" applyAlignment="1">
      <alignment horizontal="center" vertical="center" wrapText="1"/>
    </xf>
    <xf numFmtId="0" fontId="0" fillId="0" borderId="13" xfId="0" applyFont="1" applyBorder="1" applyAlignment="1">
      <alignment horizontal="center" vertical="center" wrapText="1"/>
    </xf>
    <xf numFmtId="0" fontId="13" fillId="0" borderId="4" xfId="0" applyFont="1" applyFill="1" applyBorder="1" applyAlignment="1" applyProtection="1">
      <alignment horizontal="center" vertical="center" wrapText="1"/>
    </xf>
    <xf numFmtId="0" fontId="13" fillId="0" borderId="2" xfId="0" applyFont="1" applyFill="1" applyBorder="1" applyAlignment="1" applyProtection="1">
      <alignment horizontal="center" vertical="center" wrapText="1"/>
    </xf>
    <xf numFmtId="0" fontId="13" fillId="0" borderId="6" xfId="0" applyFont="1" applyFill="1" applyBorder="1" applyAlignment="1" applyProtection="1">
      <alignment horizontal="center" vertical="center" wrapText="1"/>
    </xf>
    <xf numFmtId="0" fontId="13" fillId="0" borderId="11" xfId="0" applyFont="1" applyFill="1" applyBorder="1" applyAlignment="1" applyProtection="1">
      <alignment horizontal="center" vertical="center" wrapText="1"/>
    </xf>
    <xf numFmtId="0" fontId="13" fillId="0" borderId="12" xfId="0" applyFont="1" applyFill="1" applyBorder="1" applyAlignment="1" applyProtection="1">
      <alignment horizontal="center" vertical="center" wrapText="1"/>
    </xf>
    <xf numFmtId="0" fontId="0" fillId="0" borderId="0" xfId="0" applyFont="1" applyAlignment="1">
      <alignment horizontal="center" vertical="center" wrapText="1"/>
    </xf>
    <xf numFmtId="0" fontId="0" fillId="0" borderId="0" xfId="0" applyAlignment="1">
      <alignment horizontal="right" vertical="center" wrapText="1"/>
    </xf>
    <xf numFmtId="0" fontId="0" fillId="0" borderId="9" xfId="0" applyBorder="1" applyAlignment="1">
      <alignment horizontal="center" vertical="center" wrapText="1"/>
    </xf>
    <xf numFmtId="0" fontId="0" fillId="0" borderId="14" xfId="0" applyFont="1" applyBorder="1" applyAlignment="1">
      <alignment vertical="center" wrapText="1"/>
    </xf>
    <xf numFmtId="0" fontId="0" fillId="0" borderId="0" xfId="0" applyFont="1" applyAlignment="1">
      <alignment vertical="center" wrapText="1"/>
    </xf>
    <xf numFmtId="0" fontId="5" fillId="0" borderId="0" xfId="1" applyFont="1" applyFill="1" applyAlignment="1">
      <alignment horizontal="center" vertical="center"/>
    </xf>
    <xf numFmtId="0" fontId="0" fillId="0" borderId="0" xfId="1" applyFont="1" applyFill="1" applyAlignment="1">
      <alignment horizontal="right" vertical="center"/>
    </xf>
    <xf numFmtId="0" fontId="0" fillId="0" borderId="0" xfId="1" applyFont="1" applyFill="1" applyAlignment="1">
      <alignment vertical="center"/>
    </xf>
    <xf numFmtId="0" fontId="10" fillId="0" borderId="18" xfId="0" applyFont="1" applyFill="1" applyBorder="1" applyAlignment="1">
      <alignment horizontal="center" vertical="center" wrapText="1"/>
    </xf>
    <xf numFmtId="0" fontId="10" fillId="0" borderId="19" xfId="0" applyFont="1" applyFill="1" applyBorder="1" applyAlignment="1">
      <alignment horizontal="center" vertical="center" wrapText="1"/>
    </xf>
    <xf numFmtId="0" fontId="10" fillId="0" borderId="20" xfId="0" applyFont="1" applyFill="1" applyBorder="1" applyAlignment="1">
      <alignment horizontal="center" vertical="center" wrapText="1"/>
    </xf>
    <xf numFmtId="0" fontId="11" fillId="0" borderId="18" xfId="0" applyFont="1" applyFill="1" applyBorder="1" applyAlignment="1">
      <alignment vertical="center" wrapText="1"/>
    </xf>
    <xf numFmtId="4" fontId="11" fillId="0" borderId="18" xfId="0" applyNumberFormat="1" applyFont="1" applyFill="1" applyBorder="1" applyAlignment="1">
      <alignment vertical="center" wrapText="1"/>
    </xf>
    <xf numFmtId="0" fontId="11" fillId="0" borderId="19" xfId="0" applyFont="1" applyFill="1" applyBorder="1" applyAlignment="1">
      <alignment vertical="center" wrapText="1"/>
    </xf>
    <xf numFmtId="0" fontId="11" fillId="0" borderId="21" xfId="0" applyFont="1" applyFill="1" applyBorder="1" applyAlignment="1">
      <alignment horizontal="left" vertical="center" wrapText="1"/>
    </xf>
    <xf numFmtId="0" fontId="11" fillId="0" borderId="22" xfId="0" applyFont="1" applyFill="1" applyBorder="1" applyAlignment="1">
      <alignment horizontal="left" vertical="center" wrapText="1"/>
    </xf>
    <xf numFmtId="0" fontId="11" fillId="0" borderId="8" xfId="0" applyFont="1" applyFill="1" applyBorder="1" applyAlignment="1">
      <alignment horizontal="center" vertical="center" wrapText="1"/>
    </xf>
    <xf numFmtId="0" fontId="11" fillId="0" borderId="9"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1" fillId="0" borderId="1" xfId="0" applyFont="1" applyFill="1" applyBorder="1" applyAlignment="1">
      <alignment vertical="center" wrapText="1"/>
    </xf>
    <xf numFmtId="0" fontId="11" fillId="0" borderId="21" xfId="0" applyFont="1" applyFill="1" applyBorder="1" applyAlignment="1">
      <alignment horizontal="center" vertical="center"/>
    </xf>
    <xf numFmtId="0" fontId="11" fillId="0" borderId="22" xfId="0" applyFont="1" applyFill="1" applyBorder="1" applyAlignment="1">
      <alignment horizontal="center" vertical="center"/>
    </xf>
    <xf numFmtId="0" fontId="11" fillId="0" borderId="23" xfId="0" applyFont="1" applyFill="1" applyBorder="1" applyAlignment="1">
      <alignment horizontal="center" vertical="center"/>
    </xf>
    <xf numFmtId="0" fontId="11" fillId="0" borderId="21" xfId="0" applyFont="1" applyFill="1" applyBorder="1" applyAlignment="1">
      <alignment horizontal="center" vertical="center" wrapText="1"/>
    </xf>
    <xf numFmtId="0" fontId="11" fillId="0" borderId="22" xfId="0" applyFont="1" applyFill="1" applyBorder="1" applyAlignment="1">
      <alignment horizontal="center" vertical="center" wrapText="1"/>
    </xf>
    <xf numFmtId="0" fontId="11" fillId="0" borderId="23" xfId="0" applyFont="1" applyFill="1" applyBorder="1" applyAlignment="1">
      <alignment horizontal="center" vertical="center" wrapText="1"/>
    </xf>
    <xf numFmtId="0" fontId="11" fillId="0" borderId="24" xfId="0" applyFont="1" applyFill="1" applyBorder="1" applyAlignment="1">
      <alignment horizontal="center" vertical="center" wrapText="1"/>
    </xf>
    <xf numFmtId="0" fontId="11" fillId="0" borderId="25" xfId="0" applyFont="1" applyFill="1" applyBorder="1" applyAlignment="1">
      <alignment horizontal="center" vertical="center" wrapText="1"/>
    </xf>
    <xf numFmtId="0" fontId="5" fillId="0" borderId="0" xfId="0" applyFont="1" applyFill="1" applyAlignment="1" applyProtection="1">
      <alignment horizontal="center" vertical="center"/>
    </xf>
    <xf numFmtId="0" fontId="5" fillId="0" borderId="0" xfId="0" applyFont="1" applyFill="1" applyAlignment="1" applyProtection="1">
      <alignment horizontal="left" vertical="center"/>
    </xf>
    <xf numFmtId="0" fontId="0" fillId="0" borderId="0" xfId="0" applyFont="1" applyFill="1" applyAlignment="1" applyProtection="1">
      <alignment horizontal="right" vertical="center"/>
    </xf>
    <xf numFmtId="0" fontId="20" fillId="0" borderId="0" xfId="0" applyFont="1" applyFill="1" applyAlignment="1" applyProtection="1">
      <alignment horizontal="left" vertical="center"/>
    </xf>
    <xf numFmtId="0" fontId="2" fillId="0" borderId="0" xfId="0" applyFont="1" applyFill="1" applyAlignment="1" applyProtection="1">
      <alignment horizontal="left" vertical="center"/>
    </xf>
    <xf numFmtId="0" fontId="7" fillId="0" borderId="3" xfId="0" applyFont="1" applyFill="1" applyBorder="1" applyAlignment="1" applyProtection="1">
      <alignment horizontal="center" vertical="center"/>
    </xf>
    <xf numFmtId="0" fontId="7" fillId="0" borderId="4" xfId="0" applyFont="1" applyFill="1" applyBorder="1" applyAlignment="1" applyProtection="1">
      <alignment horizontal="center" vertical="center"/>
    </xf>
    <xf numFmtId="0" fontId="7" fillId="0" borderId="0" xfId="0" applyFont="1" applyFill="1" applyBorder="1" applyAlignment="1" applyProtection="1">
      <alignment horizontal="center" vertical="center"/>
    </xf>
    <xf numFmtId="0" fontId="7" fillId="0" borderId="1" xfId="0" applyFont="1" applyFill="1" applyBorder="1" applyAlignment="1" applyProtection="1">
      <alignment horizontal="center" vertical="center"/>
    </xf>
    <xf numFmtId="0" fontId="18" fillId="0" borderId="8" xfId="0" applyFont="1" applyFill="1" applyBorder="1" applyAlignment="1">
      <alignment horizontal="center" vertical="center"/>
    </xf>
    <xf numFmtId="0" fontId="18" fillId="0" borderId="9" xfId="0" applyFont="1" applyFill="1" applyBorder="1" applyAlignment="1">
      <alignment horizontal="center" vertical="center"/>
    </xf>
    <xf numFmtId="0" fontId="18" fillId="0" borderId="10" xfId="0" applyFont="1" applyFill="1" applyBorder="1" applyAlignment="1">
      <alignment horizontal="center" vertical="center"/>
    </xf>
    <xf numFmtId="0" fontId="7" fillId="0" borderId="2" xfId="0" applyFont="1" applyFill="1" applyBorder="1" applyAlignment="1" applyProtection="1">
      <alignment horizontal="center" vertical="center"/>
    </xf>
    <xf numFmtId="0" fontId="7" fillId="0" borderId="5" xfId="0" applyFont="1" applyFill="1" applyBorder="1" applyAlignment="1" applyProtection="1">
      <alignment horizontal="center" vertical="center"/>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19" fillId="0" borderId="10" xfId="0" applyFont="1" applyFill="1" applyBorder="1" applyAlignment="1">
      <alignment horizontal="center" vertical="center" wrapText="1"/>
    </xf>
    <xf numFmtId="0" fontId="7" fillId="0" borderId="6" xfId="0" applyFont="1" applyFill="1" applyBorder="1" applyAlignment="1" applyProtection="1">
      <alignment horizontal="center" vertical="center"/>
    </xf>
    <xf numFmtId="0" fontId="19" fillId="0" borderId="8" xfId="0" applyFont="1" applyFill="1" applyBorder="1" applyAlignment="1">
      <alignment horizontal="left" vertical="center" wrapText="1"/>
    </xf>
    <xf numFmtId="0" fontId="19" fillId="0" borderId="9" xfId="0" applyFont="1" applyFill="1" applyBorder="1" applyAlignment="1">
      <alignment horizontal="left" vertical="center" wrapText="1"/>
    </xf>
    <xf numFmtId="0" fontId="19" fillId="0" borderId="10" xfId="0" applyFont="1" applyFill="1" applyBorder="1" applyAlignment="1">
      <alignment horizontal="left" vertical="center" wrapText="1"/>
    </xf>
    <xf numFmtId="0" fontId="18" fillId="0" borderId="9" xfId="0" applyFont="1" applyFill="1" applyBorder="1" applyAlignment="1" applyProtection="1">
      <alignment horizontal="center" vertical="center"/>
    </xf>
    <xf numFmtId="0" fontId="18" fillId="0" borderId="10" xfId="0" applyFont="1" applyFill="1" applyBorder="1" applyAlignment="1" applyProtection="1">
      <alignment horizontal="center" vertical="center"/>
    </xf>
    <xf numFmtId="0" fontId="18" fillId="0" borderId="8" xfId="0" applyFont="1" applyFill="1" applyBorder="1" applyAlignment="1" applyProtection="1">
      <alignment horizontal="center" vertical="center"/>
    </xf>
  </cellXfs>
  <cellStyles count="4">
    <cellStyle name="常规" xfId="0" builtinId="0"/>
    <cellStyle name="常规 2" xfId="2" xr:uid="{6A14675E-D5DF-4ACB-AD95-5E5716986114}"/>
    <cellStyle name="常规 3" xfId="3" xr:uid="{FA89D8AD-DF4B-43DC-800B-02D917E316B3}"/>
    <cellStyle name="常规_71C51E4CC0F946D28F2ADAAF265FCF2B" xfId="1" xr:uid="{E711EA17-B8A3-4333-A219-9CC6121588D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A2BC6E-D330-4D1D-BD99-488C17E27022}">
  <sheetPr>
    <pageSetUpPr fitToPage="1"/>
  </sheetPr>
  <dimension ref="A1:F38"/>
  <sheetViews>
    <sheetView workbookViewId="0">
      <selection activeCell="A3" sqref="A3:E3"/>
    </sheetView>
  </sheetViews>
  <sheetFormatPr defaultColWidth="9" defaultRowHeight="13.5"/>
  <cols>
    <col min="1" max="1" width="34.625" customWidth="1"/>
    <col min="2" max="2" width="13.5" customWidth="1"/>
    <col min="3" max="3" width="34.625" customWidth="1"/>
    <col min="4" max="4" width="13.875" customWidth="1"/>
    <col min="5" max="5" width="36.625" customWidth="1"/>
    <col min="6" max="6" width="13.875" customWidth="1"/>
  </cols>
  <sheetData>
    <row r="1" spans="1:6" ht="39.950000000000003" customHeight="1">
      <c r="A1" s="135" t="s">
        <v>0</v>
      </c>
      <c r="B1" s="135"/>
      <c r="C1" s="135"/>
      <c r="D1" s="135"/>
      <c r="E1" s="135"/>
      <c r="F1" s="135"/>
    </row>
    <row r="2" spans="1:6" ht="15" customHeight="1">
      <c r="A2" s="65"/>
      <c r="B2" s="65"/>
      <c r="C2" s="65"/>
      <c r="D2" s="58"/>
      <c r="F2" s="59" t="s">
        <v>1</v>
      </c>
    </row>
    <row r="3" spans="1:6" ht="15" customHeight="1">
      <c r="A3" s="136" t="s">
        <v>2</v>
      </c>
      <c r="B3" s="136"/>
      <c r="C3" s="136"/>
      <c r="D3" s="136"/>
      <c r="E3" s="136"/>
      <c r="F3" s="67" t="s">
        <v>3</v>
      </c>
    </row>
    <row r="4" spans="1:6" ht="19.5" customHeight="1">
      <c r="A4" s="137" t="s">
        <v>4</v>
      </c>
      <c r="B4" s="137"/>
      <c r="C4" s="138" t="s">
        <v>5</v>
      </c>
      <c r="D4" s="139"/>
      <c r="E4" s="139"/>
      <c r="F4" s="140"/>
    </row>
    <row r="5" spans="1:6" s="35" customFormat="1" ht="21" customHeight="1">
      <c r="A5" s="63" t="s">
        <v>6</v>
      </c>
      <c r="B5" s="63" t="s">
        <v>7</v>
      </c>
      <c r="C5" s="63" t="s">
        <v>8</v>
      </c>
      <c r="D5" s="63" t="s">
        <v>7</v>
      </c>
      <c r="E5" s="127" t="s">
        <v>9</v>
      </c>
      <c r="F5" s="86" t="s">
        <v>7</v>
      </c>
    </row>
    <row r="6" spans="1:6" ht="13.5" customHeight="1">
      <c r="A6" s="128" t="s">
        <v>10</v>
      </c>
      <c r="B6" s="129">
        <v>2150.1</v>
      </c>
      <c r="C6" s="109" t="s">
        <v>11</v>
      </c>
      <c r="D6" s="107"/>
      <c r="E6" s="109" t="s">
        <v>12</v>
      </c>
      <c r="F6" s="129">
        <v>2150.1</v>
      </c>
    </row>
    <row r="7" spans="1:6" ht="13.5" customHeight="1">
      <c r="A7" s="128" t="s">
        <v>13</v>
      </c>
      <c r="B7" s="103"/>
      <c r="C7" s="109" t="s">
        <v>14</v>
      </c>
      <c r="D7" s="107"/>
      <c r="E7" s="109" t="s">
        <v>15</v>
      </c>
      <c r="F7" s="129">
        <v>2118.7600000000002</v>
      </c>
    </row>
    <row r="8" spans="1:6" ht="13.5" customHeight="1">
      <c r="A8" s="128" t="s">
        <v>16</v>
      </c>
      <c r="B8" s="103"/>
      <c r="C8" s="109" t="s">
        <v>17</v>
      </c>
      <c r="D8" s="130"/>
      <c r="E8" s="109" t="s">
        <v>18</v>
      </c>
      <c r="F8" s="129">
        <v>25</v>
      </c>
    </row>
    <row r="9" spans="1:6" ht="13.5" customHeight="1">
      <c r="A9" s="128" t="s">
        <v>19</v>
      </c>
      <c r="B9" s="103"/>
      <c r="C9" s="109" t="s">
        <v>20</v>
      </c>
      <c r="D9" s="107"/>
      <c r="E9" s="109" t="s">
        <v>21</v>
      </c>
      <c r="F9" s="129">
        <v>6.34</v>
      </c>
    </row>
    <row r="10" spans="1:6" ht="13.5" customHeight="1">
      <c r="A10" s="128" t="s">
        <v>22</v>
      </c>
      <c r="B10" s="103"/>
      <c r="C10" s="109" t="s">
        <v>23</v>
      </c>
      <c r="D10" s="107"/>
      <c r="E10" s="109" t="s">
        <v>24</v>
      </c>
      <c r="F10" s="131"/>
    </row>
    <row r="11" spans="1:6" ht="13.5" customHeight="1">
      <c r="A11" s="128" t="s">
        <v>25</v>
      </c>
      <c r="B11" s="103"/>
      <c r="C11" s="109" t="s">
        <v>26</v>
      </c>
      <c r="D11" s="107"/>
      <c r="E11" s="109" t="s">
        <v>27</v>
      </c>
      <c r="F11" s="131"/>
    </row>
    <row r="12" spans="1:6" ht="13.5" customHeight="1">
      <c r="A12" s="128" t="s">
        <v>28</v>
      </c>
      <c r="B12" s="103"/>
      <c r="C12" s="109" t="s">
        <v>29</v>
      </c>
      <c r="D12" s="107"/>
      <c r="E12" s="109" t="s">
        <v>30</v>
      </c>
      <c r="F12" s="129"/>
    </row>
    <row r="13" spans="1:6" ht="13.5" customHeight="1">
      <c r="A13" s="128" t="s">
        <v>31</v>
      </c>
      <c r="B13" s="103"/>
      <c r="C13" s="109" t="s">
        <v>32</v>
      </c>
      <c r="D13" s="132">
        <v>523.09</v>
      </c>
      <c r="E13" s="109" t="s">
        <v>33</v>
      </c>
      <c r="F13" s="129"/>
    </row>
    <row r="14" spans="1:6" ht="13.5" customHeight="1">
      <c r="A14" s="128"/>
      <c r="B14" s="103"/>
      <c r="C14" s="109" t="s">
        <v>34</v>
      </c>
      <c r="D14" s="78">
        <v>1627.01</v>
      </c>
      <c r="E14" s="109" t="s">
        <v>35</v>
      </c>
      <c r="F14" s="129"/>
    </row>
    <row r="15" spans="1:6" ht="13.5" customHeight="1">
      <c r="A15" s="128"/>
      <c r="B15" s="103"/>
      <c r="C15" s="109" t="s">
        <v>36</v>
      </c>
      <c r="D15" s="103"/>
      <c r="E15" s="109" t="s">
        <v>37</v>
      </c>
      <c r="F15" s="129"/>
    </row>
    <row r="16" spans="1:6" ht="13.5" customHeight="1">
      <c r="A16" s="128"/>
      <c r="B16" s="103"/>
      <c r="C16" s="109" t="s">
        <v>38</v>
      </c>
      <c r="D16" s="103"/>
      <c r="E16" s="109" t="s">
        <v>39</v>
      </c>
      <c r="F16" s="129"/>
    </row>
    <row r="17" spans="1:6" ht="13.5" customHeight="1">
      <c r="A17" s="128"/>
      <c r="B17" s="103"/>
      <c r="C17" s="92" t="s">
        <v>40</v>
      </c>
      <c r="D17" s="103"/>
      <c r="E17" s="109" t="s">
        <v>41</v>
      </c>
      <c r="F17" s="129"/>
    </row>
    <row r="18" spans="1:6" ht="13.5" customHeight="1">
      <c r="A18" s="128"/>
      <c r="B18" s="103"/>
      <c r="C18" s="92" t="s">
        <v>42</v>
      </c>
      <c r="D18" s="103"/>
      <c r="E18" s="109" t="s">
        <v>43</v>
      </c>
      <c r="F18" s="129"/>
    </row>
    <row r="19" spans="1:6" ht="13.5" customHeight="1">
      <c r="A19" s="128"/>
      <c r="B19" s="103"/>
      <c r="C19" s="92" t="s">
        <v>44</v>
      </c>
      <c r="D19" s="103"/>
      <c r="E19" s="109" t="s">
        <v>45</v>
      </c>
      <c r="F19" s="133"/>
    </row>
    <row r="20" spans="1:6" ht="13.5" customHeight="1">
      <c r="A20" s="128"/>
      <c r="B20" s="103"/>
      <c r="C20" s="92" t="s">
        <v>46</v>
      </c>
      <c r="D20" s="103"/>
      <c r="E20" s="109" t="s">
        <v>47</v>
      </c>
      <c r="F20" s="133"/>
    </row>
    <row r="21" spans="1:6" ht="13.5" customHeight="1">
      <c r="A21" s="128"/>
      <c r="B21" s="103"/>
      <c r="C21" s="92" t="s">
        <v>48</v>
      </c>
      <c r="D21" s="103"/>
      <c r="E21" s="109" t="s">
        <v>49</v>
      </c>
      <c r="F21" s="133"/>
    </row>
    <row r="22" spans="1:6" ht="13.5" customHeight="1">
      <c r="A22" s="128"/>
      <c r="B22" s="103"/>
      <c r="C22" s="92" t="s">
        <v>50</v>
      </c>
      <c r="D22" s="103"/>
      <c r="E22" s="109" t="s">
        <v>51</v>
      </c>
      <c r="F22" s="133"/>
    </row>
    <row r="23" spans="1:6" ht="13.5" customHeight="1">
      <c r="A23" s="128"/>
      <c r="B23" s="103"/>
      <c r="C23" s="92" t="s">
        <v>52</v>
      </c>
      <c r="D23" s="103"/>
      <c r="E23" s="109"/>
      <c r="F23" s="133"/>
    </row>
    <row r="24" spans="1:6" ht="13.5" customHeight="1">
      <c r="A24" s="128"/>
      <c r="B24" s="103"/>
      <c r="C24" s="92" t="s">
        <v>53</v>
      </c>
      <c r="D24" s="103"/>
      <c r="E24" s="109"/>
      <c r="F24" s="133"/>
    </row>
    <row r="25" spans="1:6" ht="13.5" customHeight="1">
      <c r="A25" s="128"/>
      <c r="B25" s="103"/>
      <c r="C25" s="92" t="s">
        <v>54</v>
      </c>
      <c r="D25" s="103"/>
      <c r="E25" s="109"/>
      <c r="F25" s="133"/>
    </row>
    <row r="26" spans="1:6" ht="13.5" customHeight="1">
      <c r="A26" s="128"/>
      <c r="B26" s="103"/>
      <c r="C26" s="92" t="s">
        <v>55</v>
      </c>
      <c r="D26" s="103"/>
      <c r="E26" s="109"/>
      <c r="F26" s="133"/>
    </row>
    <row r="27" spans="1:6" ht="13.5" customHeight="1">
      <c r="A27" s="128"/>
      <c r="B27" s="103"/>
      <c r="C27" s="92" t="s">
        <v>56</v>
      </c>
      <c r="D27" s="103"/>
      <c r="E27" s="109"/>
      <c r="F27" s="133"/>
    </row>
    <row r="28" spans="1:6" ht="13.5" customHeight="1">
      <c r="A28" s="128"/>
      <c r="B28" s="103"/>
      <c r="C28" s="92" t="s">
        <v>57</v>
      </c>
      <c r="D28" s="103"/>
      <c r="E28" s="109"/>
      <c r="F28" s="133"/>
    </row>
    <row r="29" spans="1:6" ht="13.5" customHeight="1">
      <c r="A29" s="64"/>
      <c r="B29" s="103"/>
      <c r="C29" s="92" t="s">
        <v>58</v>
      </c>
      <c r="D29" s="103"/>
      <c r="E29" s="109"/>
      <c r="F29" s="133"/>
    </row>
    <row r="30" spans="1:6" ht="13.5" customHeight="1">
      <c r="A30" s="64"/>
      <c r="B30" s="103"/>
      <c r="C30" s="92" t="s">
        <v>59</v>
      </c>
      <c r="D30" s="103"/>
      <c r="E30" s="109"/>
      <c r="F30" s="133"/>
    </row>
    <row r="31" spans="1:6" ht="13.5" customHeight="1">
      <c r="A31" s="64"/>
      <c r="B31" s="103"/>
      <c r="C31" s="92" t="s">
        <v>60</v>
      </c>
      <c r="D31" s="103"/>
      <c r="E31" s="109"/>
      <c r="F31" s="133"/>
    </row>
    <row r="32" spans="1:6" ht="13.5" customHeight="1">
      <c r="A32" s="64"/>
      <c r="B32" s="103"/>
      <c r="C32" s="92"/>
      <c r="D32" s="103"/>
      <c r="E32" s="109"/>
      <c r="F32" s="133"/>
    </row>
    <row r="33" spans="1:6" ht="13.5" customHeight="1">
      <c r="A33" s="64" t="s">
        <v>61</v>
      </c>
      <c r="B33" s="103">
        <v>2150.1</v>
      </c>
      <c r="C33" s="103" t="s">
        <v>62</v>
      </c>
      <c r="D33" s="103">
        <f>SUM(D6:D31)</f>
        <v>2150.1</v>
      </c>
      <c r="E33" s="103" t="s">
        <v>62</v>
      </c>
      <c r="F33" s="103">
        <f>F6+F10+F20+F21+F22</f>
        <v>2150.1</v>
      </c>
    </row>
    <row r="34" spans="1:6" ht="13.5" customHeight="1">
      <c r="A34" s="64" t="s">
        <v>63</v>
      </c>
      <c r="B34" s="103"/>
      <c r="C34" s="103" t="s">
        <v>64</v>
      </c>
      <c r="D34" s="103"/>
      <c r="E34" s="103" t="s">
        <v>64</v>
      </c>
      <c r="F34" s="64"/>
    </row>
    <row r="35" spans="1:6" ht="13.5" customHeight="1">
      <c r="A35" s="64" t="s">
        <v>65</v>
      </c>
      <c r="B35" s="103"/>
      <c r="C35" s="103"/>
      <c r="D35" s="103"/>
      <c r="E35" s="64"/>
      <c r="F35" s="64"/>
    </row>
    <row r="36" spans="1:6" ht="13.5" customHeight="1">
      <c r="A36" s="64"/>
      <c r="B36" s="103"/>
      <c r="C36" s="103"/>
      <c r="D36" s="103"/>
      <c r="E36" s="64"/>
      <c r="F36" s="64"/>
    </row>
    <row r="37" spans="1:6" s="35" customFormat="1" ht="13.5" customHeight="1">
      <c r="A37" s="63" t="s">
        <v>66</v>
      </c>
      <c r="B37" s="106">
        <f>SUM(B33:B35)</f>
        <v>2150.1</v>
      </c>
      <c r="C37" s="134" t="s">
        <v>67</v>
      </c>
      <c r="D37" s="106">
        <f>SUM(D33:D34)</f>
        <v>2150.1</v>
      </c>
      <c r="E37" s="134" t="s">
        <v>67</v>
      </c>
      <c r="F37" s="103">
        <f>SUM(F33:F34)</f>
        <v>2150.1</v>
      </c>
    </row>
    <row r="38" spans="1:6" ht="13.5" customHeight="1">
      <c r="A38" s="141"/>
      <c r="B38" s="141"/>
      <c r="C38" s="141"/>
      <c r="D38" s="141"/>
      <c r="E38" s="141"/>
      <c r="F38" s="141"/>
    </row>
  </sheetData>
  <mergeCells count="5">
    <mergeCell ref="A1:F1"/>
    <mergeCell ref="A3:E3"/>
    <mergeCell ref="A4:B4"/>
    <mergeCell ref="C4:F4"/>
    <mergeCell ref="A38:F38"/>
  </mergeCells>
  <phoneticPr fontId="16" type="noConversion"/>
  <printOptions horizontalCentered="1"/>
  <pageMargins left="0.7006944444444444" right="0.7006944444444444" top="0.75138888888888888" bottom="0.75138888888888888" header="0.2986111111111111" footer="0.2986111111111111"/>
  <pageSetup paperSize="9" scale="87" orientation="landscape"/>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1140B8-F78E-4328-AA28-C80FBCEA2C42}">
  <dimension ref="A1:S61"/>
  <sheetViews>
    <sheetView topLeftCell="A5" zoomScale="85" zoomScaleSheetLayoutView="100" workbookViewId="0">
      <selection activeCell="E7" sqref="E7:E61"/>
    </sheetView>
  </sheetViews>
  <sheetFormatPr defaultColWidth="8" defaultRowHeight="12.75" customHeight="1"/>
  <cols>
    <col min="1" max="1" width="9.375" style="7" customWidth="1"/>
    <col min="2" max="2" width="20.625" style="2" customWidth="1"/>
    <col min="3" max="3" width="9.375" style="2" customWidth="1"/>
    <col min="4" max="4" width="8.625" style="2" customWidth="1"/>
    <col min="5" max="5" width="10.625" style="2" customWidth="1"/>
    <col min="6" max="9" width="8.625" style="2" customWidth="1"/>
    <col min="10" max="10" width="36.875" style="8" customWidth="1"/>
    <col min="11" max="11" width="10.875" style="2" customWidth="1"/>
    <col min="12" max="12" width="19.125" style="2" customWidth="1"/>
    <col min="13" max="13" width="28.125" style="7" customWidth="1"/>
    <col min="14" max="16" width="11.5" style="7" customWidth="1"/>
    <col min="17" max="18" width="30.625" style="7" customWidth="1"/>
    <col min="19" max="19" width="8.625" style="7" customWidth="1"/>
    <col min="20" max="16384" width="8" style="7"/>
  </cols>
  <sheetData>
    <row r="1" spans="1:19" s="1" customFormat="1" ht="60" customHeight="1">
      <c r="A1" s="192" t="s">
        <v>354</v>
      </c>
      <c r="B1" s="192"/>
      <c r="C1" s="192"/>
      <c r="D1" s="192"/>
      <c r="E1" s="192"/>
      <c r="F1" s="192"/>
      <c r="G1" s="192"/>
      <c r="H1" s="192"/>
      <c r="I1" s="192"/>
      <c r="J1" s="193"/>
      <c r="K1" s="192"/>
      <c r="L1" s="192"/>
      <c r="M1" s="192"/>
      <c r="N1" s="192"/>
      <c r="O1" s="192"/>
      <c r="P1" s="192"/>
      <c r="Q1" s="192"/>
      <c r="R1" s="192"/>
      <c r="S1" s="192"/>
    </row>
    <row r="2" spans="1:19" s="2" customFormat="1" ht="24.95" customHeight="1">
      <c r="B2" s="9"/>
      <c r="C2" s="9"/>
      <c r="D2" s="9"/>
      <c r="E2" s="9"/>
      <c r="F2" s="9"/>
      <c r="G2" s="9"/>
      <c r="H2" s="9"/>
      <c r="I2" s="9"/>
      <c r="J2" s="10"/>
      <c r="K2" s="9"/>
      <c r="L2" s="11"/>
      <c r="Q2" s="194" t="s">
        <v>355</v>
      </c>
      <c r="R2" s="194"/>
      <c r="S2" s="194"/>
    </row>
    <row r="3" spans="1:19" s="2" customFormat="1" ht="24.95" customHeight="1">
      <c r="A3" s="195" t="s">
        <v>216</v>
      </c>
      <c r="B3" s="196"/>
      <c r="C3" s="196"/>
      <c r="D3" s="196"/>
      <c r="E3" s="196"/>
      <c r="F3" s="196"/>
      <c r="G3" s="196"/>
      <c r="H3" s="196"/>
      <c r="I3" s="196"/>
      <c r="J3" s="12"/>
      <c r="K3" s="13"/>
      <c r="L3" s="14"/>
      <c r="Q3" s="194" t="s">
        <v>3</v>
      </c>
      <c r="R3" s="194"/>
      <c r="S3" s="194"/>
    </row>
    <row r="4" spans="1:19" s="2" customFormat="1" ht="24.95" customHeight="1">
      <c r="A4" s="200" t="s">
        <v>356</v>
      </c>
      <c r="B4" s="204" t="s">
        <v>202</v>
      </c>
      <c r="C4" s="197" t="s">
        <v>357</v>
      </c>
      <c r="D4" s="197"/>
      <c r="E4" s="197"/>
      <c r="F4" s="197"/>
      <c r="G4" s="197"/>
      <c r="H4" s="197"/>
      <c r="I4" s="198"/>
      <c r="J4" s="200" t="s">
        <v>358</v>
      </c>
      <c r="K4" s="200" t="s">
        <v>359</v>
      </c>
      <c r="L4" s="200"/>
      <c r="M4" s="200"/>
      <c r="N4" s="200"/>
      <c r="O4" s="200"/>
      <c r="P4" s="200"/>
      <c r="Q4" s="200"/>
      <c r="R4" s="200"/>
      <c r="S4" s="200"/>
    </row>
    <row r="5" spans="1:19" s="2" customFormat="1" ht="24.95" customHeight="1">
      <c r="A5" s="200"/>
      <c r="B5" s="204"/>
      <c r="C5" s="197" t="s">
        <v>219</v>
      </c>
      <c r="D5" s="199" t="s">
        <v>360</v>
      </c>
      <c r="E5" s="199"/>
      <c r="F5" s="199"/>
      <c r="G5" s="199"/>
      <c r="H5" s="197" t="s">
        <v>361</v>
      </c>
      <c r="I5" s="198"/>
      <c r="J5" s="200"/>
      <c r="K5" s="200"/>
      <c r="L5" s="200"/>
      <c r="M5" s="200"/>
      <c r="N5" s="200"/>
      <c r="O5" s="200"/>
      <c r="P5" s="200"/>
      <c r="Q5" s="200"/>
      <c r="R5" s="200"/>
      <c r="S5" s="200"/>
    </row>
    <row r="6" spans="1:19" s="2" customFormat="1" ht="50.1" customHeight="1">
      <c r="A6" s="200"/>
      <c r="B6" s="205"/>
      <c r="C6" s="209"/>
      <c r="D6" s="16" t="s">
        <v>101</v>
      </c>
      <c r="E6" s="16" t="s">
        <v>362</v>
      </c>
      <c r="F6" s="16" t="s">
        <v>363</v>
      </c>
      <c r="G6" s="16" t="s">
        <v>364</v>
      </c>
      <c r="H6" s="16" t="s">
        <v>94</v>
      </c>
      <c r="I6" s="17" t="s">
        <v>95</v>
      </c>
      <c r="J6" s="200"/>
      <c r="K6" s="15" t="s">
        <v>222</v>
      </c>
      <c r="L6" s="15" t="s">
        <v>223</v>
      </c>
      <c r="M6" s="15" t="s">
        <v>224</v>
      </c>
      <c r="N6" s="15" t="s">
        <v>229</v>
      </c>
      <c r="O6" s="15" t="s">
        <v>225</v>
      </c>
      <c r="P6" s="15" t="s">
        <v>365</v>
      </c>
      <c r="Q6" s="15" t="s">
        <v>366</v>
      </c>
      <c r="R6" s="15" t="s">
        <v>367</v>
      </c>
      <c r="S6" s="15" t="s">
        <v>230</v>
      </c>
    </row>
    <row r="7" spans="1:19" s="3" customFormat="1" ht="68.099999999999994" customHeight="1">
      <c r="A7" s="201">
        <v>306001</v>
      </c>
      <c r="B7" s="206" t="s">
        <v>368</v>
      </c>
      <c r="C7" s="206">
        <v>2150.1</v>
      </c>
      <c r="D7" s="206">
        <v>2150.1</v>
      </c>
      <c r="E7" s="206">
        <v>0</v>
      </c>
      <c r="F7" s="206">
        <v>0</v>
      </c>
      <c r="G7" s="206">
        <v>0</v>
      </c>
      <c r="H7" s="206">
        <v>2150.1</v>
      </c>
      <c r="I7" s="206">
        <v>0</v>
      </c>
      <c r="J7" s="210" t="s">
        <v>369</v>
      </c>
      <c r="K7" s="206" t="s">
        <v>239</v>
      </c>
      <c r="L7" s="206" t="s">
        <v>240</v>
      </c>
      <c r="M7" s="18" t="s">
        <v>241</v>
      </c>
      <c r="N7" s="19" t="s">
        <v>245</v>
      </c>
      <c r="O7" s="20">
        <v>95</v>
      </c>
      <c r="P7" s="19" t="s">
        <v>244</v>
      </c>
      <c r="Q7" s="19" t="s">
        <v>242</v>
      </c>
      <c r="R7" s="21" t="s">
        <v>264</v>
      </c>
      <c r="S7" s="22"/>
    </row>
    <row r="8" spans="1:19" s="3" customFormat="1" ht="68.099999999999994" customHeight="1">
      <c r="A8" s="202"/>
      <c r="B8" s="207"/>
      <c r="C8" s="207"/>
      <c r="D8" s="207"/>
      <c r="E8" s="207"/>
      <c r="F8" s="207"/>
      <c r="G8" s="207"/>
      <c r="H8" s="207"/>
      <c r="I8" s="207"/>
      <c r="J8" s="211"/>
      <c r="K8" s="207"/>
      <c r="L8" s="207"/>
      <c r="M8" s="19" t="s">
        <v>246</v>
      </c>
      <c r="N8" s="19" t="s">
        <v>245</v>
      </c>
      <c r="O8" s="20">
        <v>95</v>
      </c>
      <c r="P8" s="19" t="s">
        <v>244</v>
      </c>
      <c r="Q8" s="19" t="s">
        <v>247</v>
      </c>
      <c r="R8" s="21" t="s">
        <v>264</v>
      </c>
      <c r="S8" s="22"/>
    </row>
    <row r="9" spans="1:19" s="3" customFormat="1" ht="68.099999999999994" customHeight="1">
      <c r="A9" s="202"/>
      <c r="B9" s="207"/>
      <c r="C9" s="207"/>
      <c r="D9" s="207"/>
      <c r="E9" s="207"/>
      <c r="F9" s="207"/>
      <c r="G9" s="207"/>
      <c r="H9" s="207"/>
      <c r="I9" s="207"/>
      <c r="J9" s="211"/>
      <c r="K9" s="207"/>
      <c r="L9" s="207"/>
      <c r="M9" s="19" t="s">
        <v>248</v>
      </c>
      <c r="N9" s="19" t="s">
        <v>245</v>
      </c>
      <c r="O9" s="20">
        <v>95</v>
      </c>
      <c r="P9" s="19" t="s">
        <v>244</v>
      </c>
      <c r="Q9" s="19" t="s">
        <v>249</v>
      </c>
      <c r="R9" s="21" t="s">
        <v>250</v>
      </c>
      <c r="S9" s="22"/>
    </row>
    <row r="10" spans="1:19" s="3" customFormat="1" ht="68.099999999999994" customHeight="1">
      <c r="A10" s="202"/>
      <c r="B10" s="207"/>
      <c r="C10" s="207"/>
      <c r="D10" s="207"/>
      <c r="E10" s="207"/>
      <c r="F10" s="207"/>
      <c r="G10" s="207"/>
      <c r="H10" s="207"/>
      <c r="I10" s="207"/>
      <c r="J10" s="211"/>
      <c r="K10" s="207"/>
      <c r="L10" s="207"/>
      <c r="M10" s="19" t="s">
        <v>251</v>
      </c>
      <c r="N10" s="19" t="s">
        <v>245</v>
      </c>
      <c r="O10" s="20">
        <v>95</v>
      </c>
      <c r="P10" s="19" t="s">
        <v>244</v>
      </c>
      <c r="Q10" s="19" t="s">
        <v>252</v>
      </c>
      <c r="R10" s="21" t="s">
        <v>250</v>
      </c>
      <c r="S10" s="22"/>
    </row>
    <row r="11" spans="1:19" s="3" customFormat="1" ht="68.099999999999994" customHeight="1">
      <c r="A11" s="202"/>
      <c r="B11" s="207"/>
      <c r="C11" s="207"/>
      <c r="D11" s="207"/>
      <c r="E11" s="207"/>
      <c r="F11" s="207"/>
      <c r="G11" s="207"/>
      <c r="H11" s="207"/>
      <c r="I11" s="207"/>
      <c r="J11" s="211"/>
      <c r="K11" s="207"/>
      <c r="L11" s="208"/>
      <c r="M11" s="19" t="s">
        <v>253</v>
      </c>
      <c r="N11" s="19" t="s">
        <v>245</v>
      </c>
      <c r="O11" s="20">
        <v>98</v>
      </c>
      <c r="P11" s="19" t="s">
        <v>244</v>
      </c>
      <c r="Q11" s="19" t="s">
        <v>254</v>
      </c>
      <c r="R11" s="21" t="s">
        <v>264</v>
      </c>
      <c r="S11" s="22"/>
    </row>
    <row r="12" spans="1:19" s="3" customFormat="1" ht="68.099999999999994" customHeight="1">
      <c r="A12" s="202"/>
      <c r="B12" s="207"/>
      <c r="C12" s="207"/>
      <c r="D12" s="207"/>
      <c r="E12" s="207"/>
      <c r="F12" s="207"/>
      <c r="G12" s="207"/>
      <c r="H12" s="207"/>
      <c r="I12" s="207"/>
      <c r="J12" s="211"/>
      <c r="K12" s="207"/>
      <c r="L12" s="206" t="s">
        <v>255</v>
      </c>
      <c r="M12" s="19" t="s">
        <v>256</v>
      </c>
      <c r="N12" s="19" t="s">
        <v>245</v>
      </c>
      <c r="O12" s="20">
        <v>100</v>
      </c>
      <c r="P12" s="19" t="s">
        <v>244</v>
      </c>
      <c r="Q12" s="19" t="s">
        <v>257</v>
      </c>
      <c r="R12" s="21" t="s">
        <v>289</v>
      </c>
      <c r="S12" s="22"/>
    </row>
    <row r="13" spans="1:19" s="3" customFormat="1" ht="68.099999999999994" customHeight="1">
      <c r="A13" s="202"/>
      <c r="B13" s="207"/>
      <c r="C13" s="207"/>
      <c r="D13" s="207"/>
      <c r="E13" s="207"/>
      <c r="F13" s="207"/>
      <c r="G13" s="207"/>
      <c r="H13" s="207"/>
      <c r="I13" s="207"/>
      <c r="J13" s="211"/>
      <c r="K13" s="207"/>
      <c r="L13" s="207"/>
      <c r="M13" s="19" t="s">
        <v>259</v>
      </c>
      <c r="N13" s="19" t="s">
        <v>245</v>
      </c>
      <c r="O13" s="20">
        <v>98</v>
      </c>
      <c r="P13" s="19" t="s">
        <v>244</v>
      </c>
      <c r="Q13" s="19" t="s">
        <v>260</v>
      </c>
      <c r="R13" s="21" t="s">
        <v>264</v>
      </c>
      <c r="S13" s="22"/>
    </row>
    <row r="14" spans="1:19" s="3" customFormat="1" ht="68.099999999999994" customHeight="1">
      <c r="A14" s="202"/>
      <c r="B14" s="207"/>
      <c r="C14" s="207"/>
      <c r="D14" s="207"/>
      <c r="E14" s="207"/>
      <c r="F14" s="207"/>
      <c r="G14" s="207"/>
      <c r="H14" s="207"/>
      <c r="I14" s="207"/>
      <c r="J14" s="211"/>
      <c r="K14" s="207"/>
      <c r="L14" s="207"/>
      <c r="M14" s="19" t="s">
        <v>262</v>
      </c>
      <c r="N14" s="19" t="s">
        <v>245</v>
      </c>
      <c r="O14" s="20">
        <v>95</v>
      </c>
      <c r="P14" s="19" t="s">
        <v>244</v>
      </c>
      <c r="Q14" s="19" t="s">
        <v>263</v>
      </c>
      <c r="R14" s="21" t="s">
        <v>264</v>
      </c>
      <c r="S14" s="22"/>
    </row>
    <row r="15" spans="1:19" s="3" customFormat="1" ht="68.099999999999994" customHeight="1">
      <c r="A15" s="202"/>
      <c r="B15" s="207"/>
      <c r="C15" s="207"/>
      <c r="D15" s="207"/>
      <c r="E15" s="207"/>
      <c r="F15" s="207"/>
      <c r="G15" s="207"/>
      <c r="H15" s="207"/>
      <c r="I15" s="207"/>
      <c r="J15" s="211"/>
      <c r="K15" s="207"/>
      <c r="L15" s="207"/>
      <c r="M15" s="19" t="s">
        <v>370</v>
      </c>
      <c r="N15" s="19" t="s">
        <v>245</v>
      </c>
      <c r="O15" s="20">
        <v>98</v>
      </c>
      <c r="P15" s="19" t="s">
        <v>244</v>
      </c>
      <c r="Q15" s="19" t="s">
        <v>371</v>
      </c>
      <c r="R15" s="21" t="s">
        <v>243</v>
      </c>
      <c r="S15" s="22"/>
    </row>
    <row r="16" spans="1:19" s="3" customFormat="1" ht="68.099999999999994" customHeight="1">
      <c r="A16" s="202"/>
      <c r="B16" s="207"/>
      <c r="C16" s="207"/>
      <c r="D16" s="207"/>
      <c r="E16" s="207"/>
      <c r="F16" s="207"/>
      <c r="G16" s="207"/>
      <c r="H16" s="207"/>
      <c r="I16" s="207"/>
      <c r="J16" s="211"/>
      <c r="K16" s="207"/>
      <c r="L16" s="207"/>
      <c r="M16" s="19" t="s">
        <v>265</v>
      </c>
      <c r="N16" s="19" t="s">
        <v>245</v>
      </c>
      <c r="O16" s="20">
        <v>95</v>
      </c>
      <c r="P16" s="19" t="s">
        <v>244</v>
      </c>
      <c r="Q16" s="19" t="s">
        <v>266</v>
      </c>
      <c r="R16" s="21" t="s">
        <v>243</v>
      </c>
      <c r="S16" s="22"/>
    </row>
    <row r="17" spans="1:19" s="3" customFormat="1" ht="68.099999999999994" customHeight="1">
      <c r="A17" s="202"/>
      <c r="B17" s="207"/>
      <c r="C17" s="207"/>
      <c r="D17" s="207"/>
      <c r="E17" s="207"/>
      <c r="F17" s="207"/>
      <c r="G17" s="207"/>
      <c r="H17" s="207"/>
      <c r="I17" s="207"/>
      <c r="J17" s="211"/>
      <c r="K17" s="207"/>
      <c r="L17" s="207"/>
      <c r="M17" s="19" t="s">
        <v>372</v>
      </c>
      <c r="N17" s="19" t="s">
        <v>245</v>
      </c>
      <c r="O17" s="20">
        <v>95</v>
      </c>
      <c r="P17" s="19" t="s">
        <v>244</v>
      </c>
      <c r="Q17" s="19" t="s">
        <v>373</v>
      </c>
      <c r="R17" s="21" t="s">
        <v>243</v>
      </c>
      <c r="S17" s="22"/>
    </row>
    <row r="18" spans="1:19" s="3" customFormat="1" ht="68.099999999999994" customHeight="1">
      <c r="A18" s="202"/>
      <c r="B18" s="207"/>
      <c r="C18" s="207"/>
      <c r="D18" s="207"/>
      <c r="E18" s="207"/>
      <c r="F18" s="207"/>
      <c r="G18" s="207"/>
      <c r="H18" s="207"/>
      <c r="I18" s="207"/>
      <c r="J18" s="211"/>
      <c r="K18" s="207"/>
      <c r="L18" s="207"/>
      <c r="M18" s="19" t="s">
        <v>374</v>
      </c>
      <c r="N18" s="19" t="s">
        <v>245</v>
      </c>
      <c r="O18" s="20">
        <v>98</v>
      </c>
      <c r="P18" s="19" t="s">
        <v>244</v>
      </c>
      <c r="Q18" s="19" t="s">
        <v>375</v>
      </c>
      <c r="R18" s="21" t="s">
        <v>264</v>
      </c>
      <c r="S18" s="22"/>
    </row>
    <row r="19" spans="1:19" s="3" customFormat="1" ht="68.099999999999994" customHeight="1">
      <c r="A19" s="202"/>
      <c r="B19" s="207"/>
      <c r="C19" s="207"/>
      <c r="D19" s="207"/>
      <c r="E19" s="207"/>
      <c r="F19" s="207"/>
      <c r="G19" s="207"/>
      <c r="H19" s="207"/>
      <c r="I19" s="207"/>
      <c r="J19" s="211"/>
      <c r="K19" s="207"/>
      <c r="L19" s="207"/>
      <c r="M19" s="19" t="s">
        <v>267</v>
      </c>
      <c r="N19" s="19" t="s">
        <v>245</v>
      </c>
      <c r="O19" s="20">
        <v>95</v>
      </c>
      <c r="P19" s="19" t="s">
        <v>244</v>
      </c>
      <c r="Q19" s="19" t="s">
        <v>268</v>
      </c>
      <c r="R19" s="21" t="s">
        <v>264</v>
      </c>
      <c r="S19" s="22"/>
    </row>
    <row r="20" spans="1:19" s="3" customFormat="1" ht="68.099999999999994" customHeight="1">
      <c r="A20" s="202"/>
      <c r="B20" s="207"/>
      <c r="C20" s="207"/>
      <c r="D20" s="207"/>
      <c r="E20" s="207"/>
      <c r="F20" s="207"/>
      <c r="G20" s="207"/>
      <c r="H20" s="207"/>
      <c r="I20" s="207"/>
      <c r="J20" s="211"/>
      <c r="K20" s="207"/>
      <c r="L20" s="207"/>
      <c r="M20" s="19" t="s">
        <v>376</v>
      </c>
      <c r="N20" s="19" t="s">
        <v>245</v>
      </c>
      <c r="O20" s="20">
        <v>95</v>
      </c>
      <c r="P20" s="19" t="s">
        <v>244</v>
      </c>
      <c r="Q20" s="19" t="s">
        <v>377</v>
      </c>
      <c r="R20" s="21" t="s">
        <v>264</v>
      </c>
      <c r="S20" s="22"/>
    </row>
    <row r="21" spans="1:19" s="3" customFormat="1" ht="68.099999999999994" customHeight="1">
      <c r="A21" s="202"/>
      <c r="B21" s="207"/>
      <c r="C21" s="207"/>
      <c r="D21" s="207"/>
      <c r="E21" s="207"/>
      <c r="F21" s="207"/>
      <c r="G21" s="207"/>
      <c r="H21" s="207"/>
      <c r="I21" s="207"/>
      <c r="J21" s="211"/>
      <c r="K21" s="207"/>
      <c r="L21" s="207"/>
      <c r="M21" s="19" t="s">
        <v>269</v>
      </c>
      <c r="N21" s="19" t="s">
        <v>245</v>
      </c>
      <c r="O21" s="20">
        <v>98</v>
      </c>
      <c r="P21" s="19" t="s">
        <v>244</v>
      </c>
      <c r="Q21" s="19" t="s">
        <v>270</v>
      </c>
      <c r="R21" s="21" t="s">
        <v>243</v>
      </c>
      <c r="S21" s="22"/>
    </row>
    <row r="22" spans="1:19" s="3" customFormat="1" ht="68.099999999999994" customHeight="1">
      <c r="A22" s="202"/>
      <c r="B22" s="207"/>
      <c r="C22" s="207"/>
      <c r="D22" s="207"/>
      <c r="E22" s="207"/>
      <c r="F22" s="207"/>
      <c r="G22" s="207"/>
      <c r="H22" s="207"/>
      <c r="I22" s="207"/>
      <c r="J22" s="211"/>
      <c r="K22" s="207"/>
      <c r="L22" s="208"/>
      <c r="M22" s="19" t="s">
        <v>271</v>
      </c>
      <c r="N22" s="19" t="s">
        <v>245</v>
      </c>
      <c r="O22" s="20">
        <v>100</v>
      </c>
      <c r="P22" s="19" t="s">
        <v>244</v>
      </c>
      <c r="Q22" s="19" t="s">
        <v>272</v>
      </c>
      <c r="R22" s="21" t="s">
        <v>243</v>
      </c>
      <c r="S22" s="22"/>
    </row>
    <row r="23" spans="1:19" s="3" customFormat="1" ht="68.099999999999994" customHeight="1">
      <c r="A23" s="202"/>
      <c r="B23" s="207"/>
      <c r="C23" s="207"/>
      <c r="D23" s="207"/>
      <c r="E23" s="207"/>
      <c r="F23" s="207"/>
      <c r="G23" s="207"/>
      <c r="H23" s="207"/>
      <c r="I23" s="207"/>
      <c r="J23" s="211"/>
      <c r="K23" s="207"/>
      <c r="L23" s="206" t="s">
        <v>273</v>
      </c>
      <c r="M23" s="19" t="s">
        <v>378</v>
      </c>
      <c r="N23" s="19" t="s">
        <v>350</v>
      </c>
      <c r="O23" s="20" t="s">
        <v>275</v>
      </c>
      <c r="P23" s="19" t="s">
        <v>278</v>
      </c>
      <c r="Q23" s="19" t="s">
        <v>379</v>
      </c>
      <c r="R23" s="23" t="s">
        <v>380</v>
      </c>
      <c r="S23" s="22"/>
    </row>
    <row r="24" spans="1:19" s="3" customFormat="1" ht="68.099999999999994" customHeight="1">
      <c r="A24" s="202"/>
      <c r="B24" s="207"/>
      <c r="C24" s="207"/>
      <c r="D24" s="207"/>
      <c r="E24" s="207"/>
      <c r="F24" s="207"/>
      <c r="G24" s="207"/>
      <c r="H24" s="207"/>
      <c r="I24" s="207"/>
      <c r="J24" s="211"/>
      <c r="K24" s="207"/>
      <c r="L24" s="208"/>
      <c r="M24" s="19" t="s">
        <v>274</v>
      </c>
      <c r="N24" s="19" t="s">
        <v>350</v>
      </c>
      <c r="O24" s="20" t="s">
        <v>275</v>
      </c>
      <c r="P24" s="19" t="s">
        <v>278</v>
      </c>
      <c r="Q24" s="19" t="s">
        <v>276</v>
      </c>
      <c r="R24" s="24" t="s">
        <v>381</v>
      </c>
      <c r="S24" s="22"/>
    </row>
    <row r="25" spans="1:19" s="3" customFormat="1" ht="68.099999999999994" customHeight="1">
      <c r="A25" s="202"/>
      <c r="B25" s="207"/>
      <c r="C25" s="207"/>
      <c r="D25" s="207"/>
      <c r="E25" s="207"/>
      <c r="F25" s="207"/>
      <c r="G25" s="207"/>
      <c r="H25" s="207"/>
      <c r="I25" s="207"/>
      <c r="J25" s="211"/>
      <c r="K25" s="207"/>
      <c r="L25" s="207" t="s">
        <v>233</v>
      </c>
      <c r="M25" s="25" t="s">
        <v>382</v>
      </c>
      <c r="N25" s="19" t="s">
        <v>383</v>
      </c>
      <c r="O25" s="20">
        <v>2150.1</v>
      </c>
      <c r="P25" s="19" t="s">
        <v>237</v>
      </c>
      <c r="Q25" s="19" t="s">
        <v>384</v>
      </c>
      <c r="R25" s="26" t="s">
        <v>385</v>
      </c>
      <c r="S25" s="22"/>
    </row>
    <row r="26" spans="1:19" s="3" customFormat="1" ht="68.099999999999994" customHeight="1">
      <c r="A26" s="202"/>
      <c r="B26" s="207"/>
      <c r="C26" s="207"/>
      <c r="D26" s="207"/>
      <c r="E26" s="207"/>
      <c r="F26" s="207"/>
      <c r="G26" s="207"/>
      <c r="H26" s="207"/>
      <c r="I26" s="207"/>
      <c r="J26" s="211"/>
      <c r="K26" s="207"/>
      <c r="L26" s="207"/>
      <c r="M26" s="27" t="s">
        <v>386</v>
      </c>
      <c r="N26" s="19" t="s">
        <v>383</v>
      </c>
      <c r="O26" s="28">
        <v>0</v>
      </c>
      <c r="P26" s="28" t="s">
        <v>237</v>
      </c>
      <c r="Q26" s="28" t="s">
        <v>384</v>
      </c>
      <c r="R26" s="26" t="s">
        <v>387</v>
      </c>
      <c r="S26" s="22"/>
    </row>
    <row r="27" spans="1:19" s="3" customFormat="1" ht="68.099999999999994" customHeight="1">
      <c r="A27" s="202"/>
      <c r="B27" s="207"/>
      <c r="C27" s="207"/>
      <c r="D27" s="207"/>
      <c r="E27" s="207"/>
      <c r="F27" s="207"/>
      <c r="G27" s="207"/>
      <c r="H27" s="207"/>
      <c r="I27" s="207"/>
      <c r="J27" s="211"/>
      <c r="K27" s="208"/>
      <c r="L27" s="208"/>
      <c r="M27" s="27" t="s">
        <v>231</v>
      </c>
      <c r="N27" s="19" t="s">
        <v>383</v>
      </c>
      <c r="O27" s="28">
        <v>0</v>
      </c>
      <c r="P27" s="28" t="s">
        <v>237</v>
      </c>
      <c r="Q27" s="28" t="s">
        <v>384</v>
      </c>
      <c r="R27" s="26" t="s">
        <v>388</v>
      </c>
      <c r="S27" s="22"/>
    </row>
    <row r="28" spans="1:19" s="3" customFormat="1" ht="68.099999999999994" customHeight="1">
      <c r="A28" s="202"/>
      <c r="B28" s="207"/>
      <c r="C28" s="207"/>
      <c r="D28" s="207"/>
      <c r="E28" s="207"/>
      <c r="F28" s="207"/>
      <c r="G28" s="207"/>
      <c r="H28" s="207"/>
      <c r="I28" s="207"/>
      <c r="J28" s="211"/>
      <c r="K28" s="206" t="s">
        <v>280</v>
      </c>
      <c r="L28" s="28" t="s">
        <v>389</v>
      </c>
      <c r="M28" s="29"/>
      <c r="N28" s="19"/>
      <c r="O28" s="29"/>
      <c r="P28" s="29"/>
      <c r="Q28" s="29"/>
      <c r="R28" s="30"/>
      <c r="S28" s="28"/>
    </row>
    <row r="29" spans="1:19" s="4" customFormat="1" ht="68.099999999999994" customHeight="1">
      <c r="A29" s="202"/>
      <c r="B29" s="207"/>
      <c r="C29" s="207"/>
      <c r="D29" s="207"/>
      <c r="E29" s="207"/>
      <c r="F29" s="207"/>
      <c r="G29" s="207"/>
      <c r="H29" s="207"/>
      <c r="I29" s="207"/>
      <c r="J29" s="211"/>
      <c r="K29" s="207"/>
      <c r="L29" s="215" t="s">
        <v>281</v>
      </c>
      <c r="M29" s="19" t="s">
        <v>282</v>
      </c>
      <c r="N29" s="19" t="s">
        <v>245</v>
      </c>
      <c r="O29" s="20">
        <v>95</v>
      </c>
      <c r="P29" s="28" t="s">
        <v>244</v>
      </c>
      <c r="Q29" s="19" t="s">
        <v>283</v>
      </c>
      <c r="R29" s="21" t="s">
        <v>284</v>
      </c>
      <c r="S29" s="22"/>
    </row>
    <row r="30" spans="1:19" s="4" customFormat="1" ht="68.099999999999994" customHeight="1">
      <c r="A30" s="202"/>
      <c r="B30" s="207"/>
      <c r="C30" s="207"/>
      <c r="D30" s="207"/>
      <c r="E30" s="207"/>
      <c r="F30" s="207"/>
      <c r="G30" s="207"/>
      <c r="H30" s="207"/>
      <c r="I30" s="207"/>
      <c r="J30" s="211"/>
      <c r="K30" s="207"/>
      <c r="L30" s="213"/>
      <c r="M30" s="19" t="s">
        <v>285</v>
      </c>
      <c r="N30" s="19" t="s">
        <v>245</v>
      </c>
      <c r="O30" s="20">
        <v>95</v>
      </c>
      <c r="P30" s="28" t="s">
        <v>244</v>
      </c>
      <c r="Q30" s="19" t="s">
        <v>286</v>
      </c>
      <c r="R30" s="21" t="s">
        <v>284</v>
      </c>
      <c r="S30" s="22"/>
    </row>
    <row r="31" spans="1:19" s="4" customFormat="1" ht="68.099999999999994" customHeight="1">
      <c r="A31" s="202"/>
      <c r="B31" s="207"/>
      <c r="C31" s="207"/>
      <c r="D31" s="207"/>
      <c r="E31" s="207"/>
      <c r="F31" s="207"/>
      <c r="G31" s="207"/>
      <c r="H31" s="207"/>
      <c r="I31" s="207"/>
      <c r="J31" s="211"/>
      <c r="K31" s="207"/>
      <c r="L31" s="213"/>
      <c r="M31" s="19" t="s">
        <v>390</v>
      </c>
      <c r="N31" s="19" t="s">
        <v>245</v>
      </c>
      <c r="O31" s="19">
        <v>95</v>
      </c>
      <c r="P31" s="28" t="s">
        <v>244</v>
      </c>
      <c r="Q31" s="19" t="s">
        <v>391</v>
      </c>
      <c r="R31" s="21" t="s">
        <v>243</v>
      </c>
      <c r="S31" s="22"/>
    </row>
    <row r="32" spans="1:19" s="4" customFormat="1" ht="68.099999999999994" customHeight="1">
      <c r="A32" s="202"/>
      <c r="B32" s="207"/>
      <c r="C32" s="207"/>
      <c r="D32" s="207"/>
      <c r="E32" s="207"/>
      <c r="F32" s="207"/>
      <c r="G32" s="207"/>
      <c r="H32" s="207"/>
      <c r="I32" s="207"/>
      <c r="J32" s="211"/>
      <c r="K32" s="207"/>
      <c r="L32" s="213"/>
      <c r="M32" s="19" t="s">
        <v>287</v>
      </c>
      <c r="N32" s="19" t="s">
        <v>245</v>
      </c>
      <c r="O32" s="19">
        <v>98</v>
      </c>
      <c r="P32" s="28" t="s">
        <v>244</v>
      </c>
      <c r="Q32" s="19" t="s">
        <v>288</v>
      </c>
      <c r="R32" s="21" t="s">
        <v>289</v>
      </c>
      <c r="S32" s="22"/>
    </row>
    <row r="33" spans="1:19" s="4" customFormat="1" ht="68.099999999999994" customHeight="1">
      <c r="A33" s="202"/>
      <c r="B33" s="207"/>
      <c r="C33" s="207"/>
      <c r="D33" s="207"/>
      <c r="E33" s="207"/>
      <c r="F33" s="207"/>
      <c r="G33" s="207"/>
      <c r="H33" s="207"/>
      <c r="I33" s="207"/>
      <c r="J33" s="211"/>
      <c r="K33" s="207"/>
      <c r="L33" s="213"/>
      <c r="M33" s="19" t="s">
        <v>290</v>
      </c>
      <c r="N33" s="19" t="s">
        <v>245</v>
      </c>
      <c r="O33" s="19">
        <v>95</v>
      </c>
      <c r="P33" s="28" t="s">
        <v>244</v>
      </c>
      <c r="Q33" s="19" t="s">
        <v>291</v>
      </c>
      <c r="R33" s="21" t="s">
        <v>264</v>
      </c>
      <c r="S33" s="22"/>
    </row>
    <row r="34" spans="1:19" s="4" customFormat="1" ht="68.099999999999994" customHeight="1">
      <c r="A34" s="202"/>
      <c r="B34" s="207"/>
      <c r="C34" s="207"/>
      <c r="D34" s="207"/>
      <c r="E34" s="207"/>
      <c r="F34" s="207"/>
      <c r="G34" s="207"/>
      <c r="H34" s="207"/>
      <c r="I34" s="207"/>
      <c r="J34" s="211"/>
      <c r="K34" s="207"/>
      <c r="L34" s="213"/>
      <c r="M34" s="19" t="s">
        <v>392</v>
      </c>
      <c r="N34" s="19" t="s">
        <v>245</v>
      </c>
      <c r="O34" s="20">
        <v>98</v>
      </c>
      <c r="P34" s="28" t="s">
        <v>244</v>
      </c>
      <c r="Q34" s="19" t="s">
        <v>393</v>
      </c>
      <c r="R34" s="21" t="s">
        <v>243</v>
      </c>
      <c r="S34" s="22"/>
    </row>
    <row r="35" spans="1:19" s="4" customFormat="1" ht="68.099999999999994" customHeight="1">
      <c r="A35" s="202"/>
      <c r="B35" s="207"/>
      <c r="C35" s="207"/>
      <c r="D35" s="207"/>
      <c r="E35" s="207"/>
      <c r="F35" s="207"/>
      <c r="G35" s="207"/>
      <c r="H35" s="207"/>
      <c r="I35" s="207"/>
      <c r="J35" s="211"/>
      <c r="K35" s="207"/>
      <c r="L35" s="213"/>
      <c r="M35" s="19" t="s">
        <v>292</v>
      </c>
      <c r="N35" s="19" t="s">
        <v>350</v>
      </c>
      <c r="O35" s="19" t="s">
        <v>293</v>
      </c>
      <c r="P35" s="19" t="s">
        <v>293</v>
      </c>
      <c r="Q35" s="19" t="s">
        <v>294</v>
      </c>
      <c r="R35" s="21" t="s">
        <v>295</v>
      </c>
      <c r="S35" s="22"/>
    </row>
    <row r="36" spans="1:19" s="4" customFormat="1" ht="68.099999999999994" customHeight="1">
      <c r="A36" s="202"/>
      <c r="B36" s="207"/>
      <c r="C36" s="207"/>
      <c r="D36" s="207"/>
      <c r="E36" s="207"/>
      <c r="F36" s="207"/>
      <c r="G36" s="207"/>
      <c r="H36" s="207"/>
      <c r="I36" s="207"/>
      <c r="J36" s="211"/>
      <c r="K36" s="207"/>
      <c r="L36" s="213"/>
      <c r="M36" s="19" t="s">
        <v>296</v>
      </c>
      <c r="N36" s="19" t="s">
        <v>245</v>
      </c>
      <c r="O36" s="20">
        <v>95</v>
      </c>
      <c r="P36" s="28" t="s">
        <v>244</v>
      </c>
      <c r="Q36" s="19" t="s">
        <v>297</v>
      </c>
      <c r="R36" s="21" t="s">
        <v>284</v>
      </c>
      <c r="S36" s="22"/>
    </row>
    <row r="37" spans="1:19" s="4" customFormat="1" ht="68.099999999999994" customHeight="1">
      <c r="A37" s="202"/>
      <c r="B37" s="207"/>
      <c r="C37" s="207"/>
      <c r="D37" s="207"/>
      <c r="E37" s="207"/>
      <c r="F37" s="207"/>
      <c r="G37" s="207"/>
      <c r="H37" s="207"/>
      <c r="I37" s="207"/>
      <c r="J37" s="211"/>
      <c r="K37" s="207"/>
      <c r="L37" s="213"/>
      <c r="M37" s="19" t="s">
        <v>298</v>
      </c>
      <c r="N37" s="19" t="s">
        <v>245</v>
      </c>
      <c r="O37" s="20">
        <v>95</v>
      </c>
      <c r="P37" s="28" t="s">
        <v>244</v>
      </c>
      <c r="Q37" s="19" t="s">
        <v>299</v>
      </c>
      <c r="R37" s="21" t="s">
        <v>284</v>
      </c>
      <c r="S37" s="22"/>
    </row>
    <row r="38" spans="1:19" s="4" customFormat="1" ht="68.099999999999994" customHeight="1">
      <c r="A38" s="202"/>
      <c r="B38" s="207"/>
      <c r="C38" s="207"/>
      <c r="D38" s="207"/>
      <c r="E38" s="207"/>
      <c r="F38" s="207"/>
      <c r="G38" s="207"/>
      <c r="H38" s="207"/>
      <c r="I38" s="207"/>
      <c r="J38" s="211"/>
      <c r="K38" s="207"/>
      <c r="L38" s="213"/>
      <c r="M38" s="19" t="s">
        <v>300</v>
      </c>
      <c r="N38" s="19" t="s">
        <v>245</v>
      </c>
      <c r="O38" s="19">
        <v>90</v>
      </c>
      <c r="P38" s="28" t="s">
        <v>244</v>
      </c>
      <c r="Q38" s="19" t="s">
        <v>301</v>
      </c>
      <c r="R38" s="21" t="s">
        <v>243</v>
      </c>
      <c r="S38" s="22"/>
    </row>
    <row r="39" spans="1:19" s="4" customFormat="1" ht="68.099999999999994" customHeight="1">
      <c r="A39" s="202"/>
      <c r="B39" s="207"/>
      <c r="C39" s="207"/>
      <c r="D39" s="207"/>
      <c r="E39" s="207"/>
      <c r="F39" s="207"/>
      <c r="G39" s="207"/>
      <c r="H39" s="207"/>
      <c r="I39" s="207"/>
      <c r="J39" s="211"/>
      <c r="K39" s="207"/>
      <c r="L39" s="213"/>
      <c r="M39" s="19" t="s">
        <v>302</v>
      </c>
      <c r="N39" s="19" t="s">
        <v>350</v>
      </c>
      <c r="O39" s="19" t="s">
        <v>303</v>
      </c>
      <c r="P39" s="19" t="s">
        <v>303</v>
      </c>
      <c r="Q39" s="19" t="s">
        <v>304</v>
      </c>
      <c r="R39" s="21" t="s">
        <v>305</v>
      </c>
      <c r="S39" s="22"/>
    </row>
    <row r="40" spans="1:19" s="4" customFormat="1" ht="68.099999999999994" customHeight="1">
      <c r="A40" s="202"/>
      <c r="B40" s="207"/>
      <c r="C40" s="207"/>
      <c r="D40" s="207"/>
      <c r="E40" s="207"/>
      <c r="F40" s="207"/>
      <c r="G40" s="207"/>
      <c r="H40" s="207"/>
      <c r="I40" s="207"/>
      <c r="J40" s="211"/>
      <c r="K40" s="207"/>
      <c r="L40" s="213"/>
      <c r="M40" s="19" t="s">
        <v>346</v>
      </c>
      <c r="N40" s="19" t="s">
        <v>350</v>
      </c>
      <c r="O40" s="19" t="s">
        <v>347</v>
      </c>
      <c r="P40" s="19" t="s">
        <v>347</v>
      </c>
      <c r="Q40" s="19" t="s">
        <v>348</v>
      </c>
      <c r="R40" s="21" t="s">
        <v>349</v>
      </c>
      <c r="S40" s="22"/>
    </row>
    <row r="41" spans="1:19" s="4" customFormat="1" ht="68.099999999999994" customHeight="1">
      <c r="A41" s="202"/>
      <c r="B41" s="207"/>
      <c r="C41" s="207"/>
      <c r="D41" s="207"/>
      <c r="E41" s="207"/>
      <c r="F41" s="207"/>
      <c r="G41" s="207"/>
      <c r="H41" s="207"/>
      <c r="I41" s="207"/>
      <c r="J41" s="211"/>
      <c r="K41" s="207"/>
      <c r="L41" s="213"/>
      <c r="M41" s="19" t="s">
        <v>306</v>
      </c>
      <c r="N41" s="19" t="s">
        <v>245</v>
      </c>
      <c r="O41" s="20">
        <v>98</v>
      </c>
      <c r="P41" s="28" t="s">
        <v>244</v>
      </c>
      <c r="Q41" s="19" t="s">
        <v>307</v>
      </c>
      <c r="R41" s="21" t="s">
        <v>284</v>
      </c>
      <c r="S41" s="22"/>
    </row>
    <row r="42" spans="1:19" s="4" customFormat="1" ht="68.099999999999994" customHeight="1">
      <c r="A42" s="202"/>
      <c r="B42" s="207"/>
      <c r="C42" s="207"/>
      <c r="D42" s="207"/>
      <c r="E42" s="207"/>
      <c r="F42" s="207"/>
      <c r="G42" s="207"/>
      <c r="H42" s="207"/>
      <c r="I42" s="207"/>
      <c r="J42" s="211"/>
      <c r="K42" s="207"/>
      <c r="L42" s="213"/>
      <c r="M42" s="19" t="s">
        <v>269</v>
      </c>
      <c r="N42" s="19" t="s">
        <v>245</v>
      </c>
      <c r="O42" s="20">
        <v>98</v>
      </c>
      <c r="P42" s="28" t="s">
        <v>244</v>
      </c>
      <c r="Q42" s="19" t="s">
        <v>308</v>
      </c>
      <c r="R42" s="21" t="s">
        <v>284</v>
      </c>
      <c r="S42" s="22"/>
    </row>
    <row r="43" spans="1:19" s="4" customFormat="1" ht="68.099999999999994" customHeight="1">
      <c r="A43" s="202"/>
      <c r="B43" s="207"/>
      <c r="C43" s="207"/>
      <c r="D43" s="207"/>
      <c r="E43" s="207"/>
      <c r="F43" s="207"/>
      <c r="G43" s="207"/>
      <c r="H43" s="207"/>
      <c r="I43" s="207"/>
      <c r="J43" s="211"/>
      <c r="K43" s="207"/>
      <c r="L43" s="214"/>
      <c r="M43" s="19" t="s">
        <v>309</v>
      </c>
      <c r="N43" s="19" t="s">
        <v>245</v>
      </c>
      <c r="O43" s="20">
        <v>98</v>
      </c>
      <c r="P43" s="28" t="s">
        <v>244</v>
      </c>
      <c r="Q43" s="19" t="s">
        <v>310</v>
      </c>
      <c r="R43" s="21" t="s">
        <v>284</v>
      </c>
      <c r="S43" s="22"/>
    </row>
    <row r="44" spans="1:19" s="4" customFormat="1" ht="68.099999999999994" customHeight="1">
      <c r="A44" s="202"/>
      <c r="B44" s="207"/>
      <c r="C44" s="207"/>
      <c r="D44" s="207"/>
      <c r="E44" s="207"/>
      <c r="F44" s="207"/>
      <c r="G44" s="207"/>
      <c r="H44" s="207"/>
      <c r="I44" s="207"/>
      <c r="J44" s="211"/>
      <c r="K44" s="207"/>
      <c r="L44" s="31" t="s">
        <v>394</v>
      </c>
      <c r="M44" s="19"/>
      <c r="N44" s="19"/>
      <c r="O44" s="19"/>
      <c r="P44" s="19"/>
      <c r="Q44" s="19"/>
      <c r="R44" s="21"/>
      <c r="S44" s="22"/>
    </row>
    <row r="45" spans="1:19" s="4" customFormat="1" ht="68.099999999999994" customHeight="1">
      <c r="A45" s="202"/>
      <c r="B45" s="207"/>
      <c r="C45" s="207"/>
      <c r="D45" s="207"/>
      <c r="E45" s="207"/>
      <c r="F45" s="207"/>
      <c r="G45" s="207"/>
      <c r="H45" s="207"/>
      <c r="I45" s="207"/>
      <c r="J45" s="211"/>
      <c r="K45" s="208"/>
      <c r="L45" s="31" t="s">
        <v>395</v>
      </c>
      <c r="M45" s="28"/>
      <c r="N45" s="19"/>
      <c r="O45" s="28"/>
      <c r="P45" s="28"/>
      <c r="Q45" s="28"/>
      <c r="R45" s="26"/>
      <c r="S45" s="28"/>
    </row>
    <row r="46" spans="1:19" s="5" customFormat="1" ht="68.099999999999994" customHeight="1">
      <c r="A46" s="202"/>
      <c r="B46" s="207"/>
      <c r="C46" s="207"/>
      <c r="D46" s="207"/>
      <c r="E46" s="207"/>
      <c r="F46" s="207"/>
      <c r="G46" s="207"/>
      <c r="H46" s="207"/>
      <c r="I46" s="207"/>
      <c r="J46" s="211"/>
      <c r="K46" s="213" t="s">
        <v>311</v>
      </c>
      <c r="L46" s="215" t="s">
        <v>312</v>
      </c>
      <c r="M46" s="19" t="s">
        <v>313</v>
      </c>
      <c r="N46" s="19" t="s">
        <v>245</v>
      </c>
      <c r="O46" s="20">
        <v>95</v>
      </c>
      <c r="P46" s="28" t="s">
        <v>244</v>
      </c>
      <c r="Q46" s="19" t="s">
        <v>314</v>
      </c>
      <c r="R46" s="21" t="s">
        <v>396</v>
      </c>
      <c r="S46" s="28"/>
    </row>
    <row r="47" spans="1:19" s="5" customFormat="1" ht="68.099999999999994" customHeight="1">
      <c r="A47" s="202"/>
      <c r="B47" s="207"/>
      <c r="C47" s="207"/>
      <c r="D47" s="207"/>
      <c r="E47" s="207"/>
      <c r="F47" s="207"/>
      <c r="G47" s="207"/>
      <c r="H47" s="207"/>
      <c r="I47" s="207"/>
      <c r="J47" s="211"/>
      <c r="K47" s="213"/>
      <c r="L47" s="213"/>
      <c r="M47" s="19" t="s">
        <v>316</v>
      </c>
      <c r="N47" s="19" t="s">
        <v>245</v>
      </c>
      <c r="O47" s="20">
        <v>98</v>
      </c>
      <c r="P47" s="28" t="s">
        <v>244</v>
      </c>
      <c r="Q47" s="19" t="s">
        <v>317</v>
      </c>
      <c r="R47" s="21" t="s">
        <v>396</v>
      </c>
      <c r="S47" s="28"/>
    </row>
    <row r="48" spans="1:19" s="5" customFormat="1" ht="68.099999999999994" customHeight="1">
      <c r="A48" s="202"/>
      <c r="B48" s="207"/>
      <c r="C48" s="207"/>
      <c r="D48" s="207"/>
      <c r="E48" s="207"/>
      <c r="F48" s="207"/>
      <c r="G48" s="207"/>
      <c r="H48" s="207"/>
      <c r="I48" s="207"/>
      <c r="J48" s="211"/>
      <c r="K48" s="213"/>
      <c r="L48" s="213"/>
      <c r="M48" s="19" t="s">
        <v>318</v>
      </c>
      <c r="N48" s="19" t="s">
        <v>245</v>
      </c>
      <c r="O48" s="20">
        <v>98</v>
      </c>
      <c r="P48" s="28" t="s">
        <v>244</v>
      </c>
      <c r="Q48" s="19" t="s">
        <v>317</v>
      </c>
      <c r="R48" s="21" t="s">
        <v>315</v>
      </c>
      <c r="S48" s="28"/>
    </row>
    <row r="49" spans="1:19" s="5" customFormat="1" ht="68.099999999999994" customHeight="1">
      <c r="A49" s="202"/>
      <c r="B49" s="207"/>
      <c r="C49" s="207"/>
      <c r="D49" s="207"/>
      <c r="E49" s="207"/>
      <c r="F49" s="207"/>
      <c r="G49" s="207"/>
      <c r="H49" s="207"/>
      <c r="I49" s="207"/>
      <c r="J49" s="211"/>
      <c r="K49" s="213"/>
      <c r="L49" s="213"/>
      <c r="M49" s="19" t="s">
        <v>319</v>
      </c>
      <c r="N49" s="19" t="s">
        <v>245</v>
      </c>
      <c r="O49" s="20">
        <v>98</v>
      </c>
      <c r="P49" s="28" t="s">
        <v>244</v>
      </c>
      <c r="Q49" s="19" t="s">
        <v>320</v>
      </c>
      <c r="R49" s="21" t="s">
        <v>315</v>
      </c>
      <c r="S49" s="28"/>
    </row>
    <row r="50" spans="1:19" s="5" customFormat="1" ht="68.099999999999994" customHeight="1">
      <c r="A50" s="202"/>
      <c r="B50" s="207"/>
      <c r="C50" s="207"/>
      <c r="D50" s="207"/>
      <c r="E50" s="207"/>
      <c r="F50" s="207"/>
      <c r="G50" s="207"/>
      <c r="H50" s="207"/>
      <c r="I50" s="207"/>
      <c r="J50" s="211"/>
      <c r="K50" s="213"/>
      <c r="L50" s="213"/>
      <c r="M50" s="19" t="s">
        <v>321</v>
      </c>
      <c r="N50" s="19" t="s">
        <v>245</v>
      </c>
      <c r="O50" s="20">
        <v>98</v>
      </c>
      <c r="P50" s="28" t="s">
        <v>244</v>
      </c>
      <c r="Q50" s="19" t="s">
        <v>322</v>
      </c>
      <c r="R50" s="21" t="s">
        <v>325</v>
      </c>
      <c r="S50" s="28"/>
    </row>
    <row r="51" spans="1:19" s="5" customFormat="1" ht="68.099999999999994" customHeight="1">
      <c r="A51" s="202"/>
      <c r="B51" s="207"/>
      <c r="C51" s="207"/>
      <c r="D51" s="207"/>
      <c r="E51" s="207"/>
      <c r="F51" s="207"/>
      <c r="G51" s="207"/>
      <c r="H51" s="207"/>
      <c r="I51" s="207"/>
      <c r="J51" s="211"/>
      <c r="K51" s="213"/>
      <c r="L51" s="213"/>
      <c r="M51" s="19" t="s">
        <v>323</v>
      </c>
      <c r="N51" s="19" t="s">
        <v>245</v>
      </c>
      <c r="O51" s="20">
        <v>98</v>
      </c>
      <c r="P51" s="28" t="s">
        <v>244</v>
      </c>
      <c r="Q51" s="19" t="s">
        <v>324</v>
      </c>
      <c r="R51" s="21" t="s">
        <v>325</v>
      </c>
      <c r="S51" s="28"/>
    </row>
    <row r="52" spans="1:19" s="5" customFormat="1" ht="68.099999999999994" customHeight="1">
      <c r="A52" s="202"/>
      <c r="B52" s="207"/>
      <c r="C52" s="207"/>
      <c r="D52" s="207"/>
      <c r="E52" s="207"/>
      <c r="F52" s="207"/>
      <c r="G52" s="207"/>
      <c r="H52" s="207"/>
      <c r="I52" s="207"/>
      <c r="J52" s="211"/>
      <c r="K52" s="213"/>
      <c r="L52" s="213"/>
      <c r="M52" s="19" t="s">
        <v>397</v>
      </c>
      <c r="N52" s="19" t="s">
        <v>245</v>
      </c>
      <c r="O52" s="20">
        <v>98</v>
      </c>
      <c r="P52" s="28" t="s">
        <v>244</v>
      </c>
      <c r="Q52" s="19" t="s">
        <v>398</v>
      </c>
      <c r="R52" s="21" t="s">
        <v>325</v>
      </c>
      <c r="S52" s="28"/>
    </row>
    <row r="53" spans="1:19" s="5" customFormat="1" ht="68.099999999999994" customHeight="1">
      <c r="A53" s="202"/>
      <c r="B53" s="207"/>
      <c r="C53" s="207"/>
      <c r="D53" s="207"/>
      <c r="E53" s="207"/>
      <c r="F53" s="207"/>
      <c r="G53" s="207"/>
      <c r="H53" s="207"/>
      <c r="I53" s="207"/>
      <c r="J53" s="211"/>
      <c r="K53" s="213"/>
      <c r="L53" s="213"/>
      <c r="M53" s="19" t="s">
        <v>399</v>
      </c>
      <c r="N53" s="19" t="s">
        <v>245</v>
      </c>
      <c r="O53" s="20">
        <v>98</v>
      </c>
      <c r="P53" s="28" t="s">
        <v>244</v>
      </c>
      <c r="Q53" s="19" t="s">
        <v>400</v>
      </c>
      <c r="R53" s="21" t="s">
        <v>325</v>
      </c>
      <c r="S53" s="28"/>
    </row>
    <row r="54" spans="1:19" s="5" customFormat="1" ht="68.099999999999994" customHeight="1">
      <c r="A54" s="202"/>
      <c r="B54" s="207"/>
      <c r="C54" s="207"/>
      <c r="D54" s="207"/>
      <c r="E54" s="207"/>
      <c r="F54" s="207"/>
      <c r="G54" s="207"/>
      <c r="H54" s="207"/>
      <c r="I54" s="207"/>
      <c r="J54" s="211"/>
      <c r="K54" s="213"/>
      <c r="L54" s="213"/>
      <c r="M54" s="19" t="s">
        <v>401</v>
      </c>
      <c r="N54" s="19" t="s">
        <v>245</v>
      </c>
      <c r="O54" s="20">
        <v>98</v>
      </c>
      <c r="P54" s="28" t="s">
        <v>244</v>
      </c>
      <c r="Q54" s="19" t="s">
        <v>402</v>
      </c>
      <c r="R54" s="21" t="s">
        <v>396</v>
      </c>
      <c r="S54" s="28"/>
    </row>
    <row r="55" spans="1:19" s="5" customFormat="1" ht="68.099999999999994" customHeight="1">
      <c r="A55" s="202"/>
      <c r="B55" s="207"/>
      <c r="C55" s="207"/>
      <c r="D55" s="207"/>
      <c r="E55" s="207"/>
      <c r="F55" s="207"/>
      <c r="G55" s="207"/>
      <c r="H55" s="207"/>
      <c r="I55" s="207"/>
      <c r="J55" s="211"/>
      <c r="K55" s="213"/>
      <c r="L55" s="213"/>
      <c r="M55" s="19" t="s">
        <v>326</v>
      </c>
      <c r="N55" s="19" t="s">
        <v>245</v>
      </c>
      <c r="O55" s="20">
        <v>98</v>
      </c>
      <c r="P55" s="28" t="s">
        <v>244</v>
      </c>
      <c r="Q55" s="19" t="s">
        <v>327</v>
      </c>
      <c r="R55" s="21" t="s">
        <v>325</v>
      </c>
      <c r="S55" s="28"/>
    </row>
    <row r="56" spans="1:19" s="5" customFormat="1" ht="68.099999999999994" customHeight="1">
      <c r="A56" s="202"/>
      <c r="B56" s="207"/>
      <c r="C56" s="207"/>
      <c r="D56" s="207"/>
      <c r="E56" s="207"/>
      <c r="F56" s="207"/>
      <c r="G56" s="207"/>
      <c r="H56" s="207"/>
      <c r="I56" s="207"/>
      <c r="J56" s="211"/>
      <c r="K56" s="213"/>
      <c r="L56" s="213"/>
      <c r="M56" s="19" t="s">
        <v>403</v>
      </c>
      <c r="N56" s="19" t="s">
        <v>245</v>
      </c>
      <c r="O56" s="20">
        <v>98</v>
      </c>
      <c r="P56" s="28" t="s">
        <v>244</v>
      </c>
      <c r="Q56" s="19" t="s">
        <v>404</v>
      </c>
      <c r="R56" s="21" t="s">
        <v>396</v>
      </c>
      <c r="S56" s="28"/>
    </row>
    <row r="57" spans="1:19" s="5" customFormat="1" ht="68.099999999999994" customHeight="1">
      <c r="A57" s="202"/>
      <c r="B57" s="207"/>
      <c r="C57" s="207"/>
      <c r="D57" s="207"/>
      <c r="E57" s="207"/>
      <c r="F57" s="207"/>
      <c r="G57" s="207"/>
      <c r="H57" s="207"/>
      <c r="I57" s="207"/>
      <c r="J57" s="211"/>
      <c r="K57" s="213"/>
      <c r="L57" s="213"/>
      <c r="M57" s="19" t="s">
        <v>328</v>
      </c>
      <c r="N57" s="19" t="s">
        <v>245</v>
      </c>
      <c r="O57" s="20">
        <v>100</v>
      </c>
      <c r="P57" s="28" t="s">
        <v>244</v>
      </c>
      <c r="Q57" s="19" t="s">
        <v>329</v>
      </c>
      <c r="R57" s="21" t="s">
        <v>405</v>
      </c>
      <c r="S57" s="28"/>
    </row>
    <row r="58" spans="1:19" s="5" customFormat="1" ht="68.099999999999994" customHeight="1">
      <c r="A58" s="202"/>
      <c r="B58" s="207"/>
      <c r="C58" s="207"/>
      <c r="D58" s="207"/>
      <c r="E58" s="207"/>
      <c r="F58" s="207"/>
      <c r="G58" s="207"/>
      <c r="H58" s="207"/>
      <c r="I58" s="207"/>
      <c r="J58" s="211"/>
      <c r="K58" s="213"/>
      <c r="L58" s="213"/>
      <c r="M58" s="19" t="s">
        <v>331</v>
      </c>
      <c r="N58" s="19" t="s">
        <v>245</v>
      </c>
      <c r="O58" s="20">
        <v>98</v>
      </c>
      <c r="P58" s="28" t="s">
        <v>244</v>
      </c>
      <c r="Q58" s="19" t="s">
        <v>332</v>
      </c>
      <c r="R58" s="21" t="s">
        <v>315</v>
      </c>
      <c r="S58" s="28"/>
    </row>
    <row r="59" spans="1:19" s="5" customFormat="1" ht="68.099999999999994" customHeight="1">
      <c r="A59" s="202"/>
      <c r="B59" s="207"/>
      <c r="C59" s="207"/>
      <c r="D59" s="207"/>
      <c r="E59" s="207"/>
      <c r="F59" s="207"/>
      <c r="G59" s="207"/>
      <c r="H59" s="207"/>
      <c r="I59" s="207"/>
      <c r="J59" s="211"/>
      <c r="K59" s="213"/>
      <c r="L59" s="213"/>
      <c r="M59" s="19" t="s">
        <v>313</v>
      </c>
      <c r="N59" s="19" t="s">
        <v>245</v>
      </c>
      <c r="O59" s="32">
        <v>95</v>
      </c>
      <c r="P59" s="28" t="s">
        <v>244</v>
      </c>
      <c r="Q59" s="19" t="s">
        <v>333</v>
      </c>
      <c r="R59" s="21" t="s">
        <v>405</v>
      </c>
      <c r="S59" s="28"/>
    </row>
    <row r="60" spans="1:19" s="5" customFormat="1" ht="68.099999999999994" customHeight="1">
      <c r="A60" s="202"/>
      <c r="B60" s="207"/>
      <c r="C60" s="207"/>
      <c r="D60" s="207"/>
      <c r="E60" s="207"/>
      <c r="F60" s="207"/>
      <c r="G60" s="207"/>
      <c r="H60" s="207"/>
      <c r="I60" s="207"/>
      <c r="J60" s="211"/>
      <c r="K60" s="213"/>
      <c r="L60" s="213"/>
      <c r="M60" s="19" t="s">
        <v>334</v>
      </c>
      <c r="N60" s="19" t="s">
        <v>245</v>
      </c>
      <c r="O60" s="32">
        <v>98</v>
      </c>
      <c r="P60" s="28" t="s">
        <v>244</v>
      </c>
      <c r="Q60" s="19" t="s">
        <v>335</v>
      </c>
      <c r="R60" s="21" t="s">
        <v>405</v>
      </c>
      <c r="S60" s="28"/>
    </row>
    <row r="61" spans="1:19" s="6" customFormat="1" ht="68.099999999999994" customHeight="1">
      <c r="A61" s="203"/>
      <c r="B61" s="208"/>
      <c r="C61" s="208"/>
      <c r="D61" s="208"/>
      <c r="E61" s="208"/>
      <c r="F61" s="208"/>
      <c r="G61" s="208"/>
      <c r="H61" s="208"/>
      <c r="I61" s="208"/>
      <c r="J61" s="212"/>
      <c r="K61" s="214"/>
      <c r="L61" s="214"/>
      <c r="M61" s="19" t="s">
        <v>337</v>
      </c>
      <c r="N61" s="19" t="s">
        <v>245</v>
      </c>
      <c r="O61" s="20">
        <v>98</v>
      </c>
      <c r="P61" s="28" t="s">
        <v>244</v>
      </c>
      <c r="Q61" s="19" t="s">
        <v>338</v>
      </c>
      <c r="R61" s="21" t="s">
        <v>339</v>
      </c>
      <c r="S61" s="22"/>
    </row>
  </sheetData>
  <mergeCells count="31">
    <mergeCell ref="K7:K27"/>
    <mergeCell ref="K28:K45"/>
    <mergeCell ref="K46:K61"/>
    <mergeCell ref="L7:L11"/>
    <mergeCell ref="L12:L22"/>
    <mergeCell ref="L23:L24"/>
    <mergeCell ref="L25:L27"/>
    <mergeCell ref="L29:L43"/>
    <mergeCell ref="L46:L61"/>
    <mergeCell ref="E7:E61"/>
    <mergeCell ref="F7:F61"/>
    <mergeCell ref="G7:G61"/>
    <mergeCell ref="H7:H61"/>
    <mergeCell ref="I7:I61"/>
    <mergeCell ref="J4:J6"/>
    <mergeCell ref="J7:J61"/>
    <mergeCell ref="A7:A61"/>
    <mergeCell ref="B4:B6"/>
    <mergeCell ref="B7:B61"/>
    <mergeCell ref="C5:C6"/>
    <mergeCell ref="C7:C61"/>
    <mergeCell ref="D7:D61"/>
    <mergeCell ref="A1:S1"/>
    <mergeCell ref="Q2:S2"/>
    <mergeCell ref="A3:I3"/>
    <mergeCell ref="Q3:S3"/>
    <mergeCell ref="C4:I4"/>
    <mergeCell ref="D5:G5"/>
    <mergeCell ref="H5:I5"/>
    <mergeCell ref="A4:A6"/>
    <mergeCell ref="K4:S5"/>
  </mergeCells>
  <phoneticPr fontId="16" type="noConversion"/>
  <printOptions horizontalCentered="1"/>
  <pageMargins left="0.31458333333333333" right="0.31458333333333333" top="0.31458333333333333" bottom="0.15694444444444444" header="0.51180555555555551" footer="0.51180555555555551"/>
  <pageSetup paperSize="9" scale="50" orientation="portrait" verticalDpi="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A59724-9CDE-4FA3-8872-1B0E5719CDB8}">
  <sheetPr>
    <pageSetUpPr fitToPage="1"/>
  </sheetPr>
  <dimension ref="A1:N14"/>
  <sheetViews>
    <sheetView workbookViewId="0">
      <selection activeCell="A3" sqref="A3:L3"/>
    </sheetView>
  </sheetViews>
  <sheetFormatPr defaultColWidth="9" defaultRowHeight="13.5"/>
  <cols>
    <col min="1" max="1" width="10.625" customWidth="1"/>
    <col min="2" max="2" width="35.625" customWidth="1"/>
    <col min="3" max="14" width="10.625" customWidth="1"/>
  </cols>
  <sheetData>
    <row r="1" spans="1:14" ht="39.950000000000003" customHeight="1">
      <c r="A1" s="135" t="s">
        <v>68</v>
      </c>
      <c r="B1" s="135"/>
      <c r="C1" s="135"/>
      <c r="D1" s="135"/>
      <c r="E1" s="135"/>
      <c r="F1" s="135"/>
      <c r="G1" s="135"/>
      <c r="H1" s="135"/>
      <c r="I1" s="135"/>
      <c r="J1" s="135"/>
      <c r="K1" s="135"/>
      <c r="L1" s="135"/>
      <c r="M1" s="135"/>
      <c r="N1" s="135"/>
    </row>
    <row r="2" spans="1:14" ht="15" customHeight="1">
      <c r="A2" s="66"/>
      <c r="B2" s="66"/>
      <c r="C2" s="66"/>
      <c r="D2" s="66"/>
      <c r="E2" s="66"/>
      <c r="F2" s="66"/>
      <c r="G2" s="66"/>
      <c r="H2" s="66"/>
      <c r="I2" s="66"/>
      <c r="J2" s="66"/>
      <c r="K2" s="66"/>
      <c r="L2" s="66"/>
      <c r="M2" s="142" t="s">
        <v>69</v>
      </c>
      <c r="N2" s="142"/>
    </row>
    <row r="3" spans="1:14" ht="15" customHeight="1">
      <c r="A3" s="143" t="s">
        <v>2</v>
      </c>
      <c r="B3" s="143"/>
      <c r="C3" s="143"/>
      <c r="D3" s="143"/>
      <c r="E3" s="143"/>
      <c r="F3" s="143"/>
      <c r="G3" s="143"/>
      <c r="H3" s="143"/>
      <c r="I3" s="143"/>
      <c r="J3" s="143"/>
      <c r="K3" s="143"/>
      <c r="L3" s="143"/>
      <c r="M3" s="144" t="s">
        <v>3</v>
      </c>
      <c r="N3" s="144"/>
    </row>
    <row r="4" spans="1:14" ht="30" customHeight="1">
      <c r="A4" s="137" t="s">
        <v>70</v>
      </c>
      <c r="B4" s="137"/>
      <c r="C4" s="145" t="s">
        <v>71</v>
      </c>
      <c r="D4" s="145" t="s">
        <v>65</v>
      </c>
      <c r="E4" s="145" t="s">
        <v>72</v>
      </c>
      <c r="F4" s="145" t="s">
        <v>73</v>
      </c>
      <c r="G4" s="146" t="s">
        <v>74</v>
      </c>
      <c r="H4" s="147" t="s">
        <v>75</v>
      </c>
      <c r="I4" s="145" t="s">
        <v>76</v>
      </c>
      <c r="J4" s="145"/>
      <c r="K4" s="149" t="s">
        <v>77</v>
      </c>
      <c r="L4" s="149" t="s">
        <v>78</v>
      </c>
      <c r="M4" s="151" t="s">
        <v>79</v>
      </c>
      <c r="N4" s="151" t="s">
        <v>63</v>
      </c>
    </row>
    <row r="5" spans="1:14" s="35" customFormat="1" ht="30" customHeight="1">
      <c r="A5" s="121" t="s">
        <v>80</v>
      </c>
      <c r="B5" s="121" t="s">
        <v>81</v>
      </c>
      <c r="C5" s="145"/>
      <c r="D5" s="145"/>
      <c r="E5" s="145"/>
      <c r="F5" s="145"/>
      <c r="G5" s="146"/>
      <c r="H5" s="148"/>
      <c r="I5" s="63" t="s">
        <v>82</v>
      </c>
      <c r="J5" s="62" t="s">
        <v>83</v>
      </c>
      <c r="K5" s="150"/>
      <c r="L5" s="150"/>
      <c r="M5" s="152"/>
      <c r="N5" s="152"/>
    </row>
    <row r="6" spans="1:14" s="120" customFormat="1" ht="20.100000000000001" customHeight="1">
      <c r="A6" s="122"/>
      <c r="B6" s="42" t="s">
        <v>71</v>
      </c>
      <c r="C6" s="113">
        <v>2150.1</v>
      </c>
      <c r="D6" s="113"/>
      <c r="E6" s="113">
        <v>2150.1</v>
      </c>
      <c r="F6" s="114"/>
      <c r="G6" s="114"/>
      <c r="H6" s="114"/>
      <c r="I6" s="114"/>
      <c r="J6" s="114"/>
      <c r="K6" s="114"/>
      <c r="L6" s="114"/>
      <c r="M6" s="114"/>
      <c r="N6" s="114"/>
    </row>
    <row r="7" spans="1:14" ht="20.100000000000001" customHeight="1">
      <c r="A7" s="91">
        <v>208</v>
      </c>
      <c r="B7" s="92" t="s">
        <v>84</v>
      </c>
      <c r="C7" s="107">
        <v>523.09</v>
      </c>
      <c r="D7" s="93"/>
      <c r="E7" s="107">
        <v>523.09</v>
      </c>
      <c r="F7" s="93"/>
      <c r="G7" s="93"/>
      <c r="H7" s="93"/>
      <c r="I7" s="93"/>
      <c r="J7" s="93"/>
      <c r="K7" s="93"/>
      <c r="L7" s="93"/>
      <c r="M7" s="93"/>
      <c r="N7" s="93"/>
    </row>
    <row r="8" spans="1:14" ht="20.100000000000001" customHeight="1">
      <c r="A8" s="91">
        <v>20805</v>
      </c>
      <c r="B8" s="92" t="s">
        <v>85</v>
      </c>
      <c r="C8" s="103">
        <v>523.09</v>
      </c>
      <c r="D8" s="93"/>
      <c r="E8" s="103">
        <v>523.09</v>
      </c>
      <c r="F8" s="93"/>
      <c r="G8" s="93"/>
      <c r="H8" s="93"/>
      <c r="I8" s="93"/>
      <c r="J8" s="93"/>
      <c r="K8" s="93"/>
      <c r="L8" s="93"/>
      <c r="M8" s="93"/>
      <c r="N8" s="93"/>
    </row>
    <row r="9" spans="1:14" ht="20.100000000000001" customHeight="1">
      <c r="A9" s="91">
        <v>2080505</v>
      </c>
      <c r="B9" s="92" t="s">
        <v>86</v>
      </c>
      <c r="C9" s="103">
        <v>523.09</v>
      </c>
      <c r="D9" s="93"/>
      <c r="E9" s="103">
        <v>523.09</v>
      </c>
      <c r="F9" s="93"/>
      <c r="G9" s="93"/>
      <c r="H9" s="93"/>
      <c r="I9" s="93"/>
      <c r="J9" s="93"/>
      <c r="K9" s="93"/>
      <c r="L9" s="93"/>
      <c r="M9" s="93"/>
      <c r="N9" s="93"/>
    </row>
    <row r="10" spans="1:14" ht="20.100000000000001" customHeight="1">
      <c r="A10" s="98">
        <v>210</v>
      </c>
      <c r="B10" s="99" t="s">
        <v>87</v>
      </c>
      <c r="C10" s="103">
        <v>1627.01</v>
      </c>
      <c r="D10" s="93"/>
      <c r="E10" s="103">
        <v>1627.01</v>
      </c>
      <c r="F10" s="93"/>
      <c r="G10" s="93"/>
      <c r="H10" s="93"/>
      <c r="I10" s="93"/>
      <c r="J10" s="93"/>
      <c r="K10" s="93"/>
      <c r="L10" s="93"/>
      <c r="M10" s="93"/>
      <c r="N10" s="93"/>
    </row>
    <row r="11" spans="1:14" ht="20.100000000000001" customHeight="1">
      <c r="A11" s="98">
        <v>21004</v>
      </c>
      <c r="B11" s="99" t="s">
        <v>88</v>
      </c>
      <c r="C11" s="103">
        <v>1627.01</v>
      </c>
      <c r="D11" s="93"/>
      <c r="E11" s="103">
        <v>1627.01</v>
      </c>
      <c r="F11" s="93"/>
      <c r="G11" s="93"/>
      <c r="H11" s="93"/>
      <c r="I11" s="93"/>
      <c r="J11" s="93"/>
      <c r="K11" s="93"/>
      <c r="L11" s="93"/>
      <c r="M11" s="93"/>
      <c r="N11" s="93"/>
    </row>
    <row r="12" spans="1:14" ht="20.100000000000001" customHeight="1">
      <c r="A12" s="98">
        <v>2100401</v>
      </c>
      <c r="B12" s="99" t="s">
        <v>89</v>
      </c>
      <c r="C12" s="103">
        <v>1627.01</v>
      </c>
      <c r="D12" s="123"/>
      <c r="E12" s="103">
        <v>1627.01</v>
      </c>
      <c r="F12" s="123"/>
      <c r="G12" s="123"/>
      <c r="H12" s="123"/>
      <c r="I12" s="123"/>
      <c r="J12" s="123"/>
      <c r="K12" s="123"/>
      <c r="L12" s="123"/>
      <c r="M12" s="123"/>
      <c r="N12" s="123"/>
    </row>
    <row r="13" spans="1:14" ht="20.100000000000001" customHeight="1">
      <c r="A13" s="124">
        <v>21011</v>
      </c>
      <c r="B13" s="125" t="s">
        <v>90</v>
      </c>
      <c r="C13" s="118"/>
      <c r="D13" s="119"/>
      <c r="E13" s="119"/>
      <c r="F13" s="119"/>
      <c r="G13" s="119"/>
      <c r="H13" s="119"/>
      <c r="I13" s="119"/>
      <c r="J13" s="119"/>
      <c r="K13" s="119"/>
      <c r="L13" s="119"/>
      <c r="M13" s="119"/>
      <c r="N13" s="119"/>
    </row>
    <row r="14" spans="1:14" ht="20.100000000000001" customHeight="1">
      <c r="A14" s="126">
        <v>2101102</v>
      </c>
      <c r="B14" s="100" t="s">
        <v>91</v>
      </c>
      <c r="C14" s="102"/>
      <c r="D14" s="102"/>
      <c r="E14" s="102"/>
      <c r="F14" s="102"/>
      <c r="G14" s="102"/>
      <c r="H14" s="102"/>
      <c r="I14" s="102"/>
      <c r="J14" s="102"/>
      <c r="K14" s="102"/>
      <c r="L14" s="102"/>
      <c r="M14" s="102"/>
      <c r="N14" s="102"/>
    </row>
  </sheetData>
  <mergeCells count="16">
    <mergeCell ref="G4:G5"/>
    <mergeCell ref="H4:H5"/>
    <mergeCell ref="K4:K5"/>
    <mergeCell ref="L4:L5"/>
    <mergeCell ref="M4:M5"/>
    <mergeCell ref="N4:N5"/>
    <mergeCell ref="A1:N1"/>
    <mergeCell ref="M2:N2"/>
    <mergeCell ref="A3:L3"/>
    <mergeCell ref="M3:N3"/>
    <mergeCell ref="A4:B4"/>
    <mergeCell ref="I4:J4"/>
    <mergeCell ref="C4:C5"/>
    <mergeCell ref="D4:D5"/>
    <mergeCell ref="E4:E5"/>
    <mergeCell ref="F4:F5"/>
  </mergeCells>
  <phoneticPr fontId="16" type="noConversion"/>
  <printOptions horizontalCentered="1"/>
  <pageMargins left="0.7006944444444444" right="0.7006944444444444" top="0.75138888888888888" bottom="0.75138888888888888" header="0.2986111111111111" footer="0.2986111111111111"/>
  <pageSetup paperSize="9" scale="77"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3A4377-69AB-4377-B246-A5CD3A3BECBA}">
  <sheetPr>
    <pageSetUpPr fitToPage="1"/>
  </sheetPr>
  <dimension ref="A1:H13"/>
  <sheetViews>
    <sheetView workbookViewId="0">
      <selection activeCell="N17" sqref="N17"/>
    </sheetView>
  </sheetViews>
  <sheetFormatPr defaultColWidth="9" defaultRowHeight="13.5"/>
  <cols>
    <col min="1" max="1" width="12.625" customWidth="1"/>
    <col min="2" max="2" width="35.625" customWidth="1"/>
    <col min="3" max="6" width="12.625" customWidth="1"/>
    <col min="7" max="7" width="16.625" customWidth="1"/>
    <col min="8" max="8" width="18.625" customWidth="1"/>
  </cols>
  <sheetData>
    <row r="1" spans="1:8" ht="39.950000000000003" customHeight="1">
      <c r="A1" s="135" t="s">
        <v>92</v>
      </c>
      <c r="B1" s="135"/>
      <c r="C1" s="135"/>
      <c r="D1" s="135"/>
      <c r="E1" s="135"/>
      <c r="F1" s="135"/>
      <c r="G1" s="135"/>
      <c r="H1" s="135"/>
    </row>
    <row r="2" spans="1:8" ht="15" customHeight="1">
      <c r="A2" s="66"/>
      <c r="B2" s="66"/>
      <c r="C2" s="66"/>
      <c r="D2" s="66"/>
      <c r="E2" s="66"/>
      <c r="F2" s="66"/>
      <c r="G2" s="59"/>
      <c r="H2" s="59" t="s">
        <v>93</v>
      </c>
    </row>
    <row r="3" spans="1:8" ht="15" customHeight="1">
      <c r="A3" s="153" t="s">
        <v>2</v>
      </c>
      <c r="B3" s="153"/>
      <c r="C3" s="153"/>
      <c r="D3" s="153"/>
      <c r="E3" s="153"/>
      <c r="F3" s="153"/>
      <c r="G3" s="111"/>
      <c r="H3" s="111" t="s">
        <v>3</v>
      </c>
    </row>
    <row r="4" spans="1:8" s="65" customFormat="1" ht="30" customHeight="1">
      <c r="A4" s="68" t="s">
        <v>80</v>
      </c>
      <c r="B4" s="68" t="s">
        <v>81</v>
      </c>
      <c r="C4" s="68" t="s">
        <v>71</v>
      </c>
      <c r="D4" s="68" t="s">
        <v>94</v>
      </c>
      <c r="E4" s="68" t="s">
        <v>95</v>
      </c>
      <c r="F4" s="68" t="s">
        <v>96</v>
      </c>
      <c r="G4" s="68" t="s">
        <v>97</v>
      </c>
      <c r="H4" s="68" t="s">
        <v>98</v>
      </c>
    </row>
    <row r="5" spans="1:8" s="83" customFormat="1" ht="20.100000000000001" customHeight="1">
      <c r="A5" s="112"/>
      <c r="B5" s="112" t="s">
        <v>71</v>
      </c>
      <c r="C5" s="113">
        <v>2150.1</v>
      </c>
      <c r="D5" s="113">
        <v>2150.1</v>
      </c>
      <c r="E5" s="114"/>
      <c r="F5" s="115"/>
      <c r="G5" s="115"/>
      <c r="H5" s="115"/>
    </row>
    <row r="6" spans="1:8" ht="20.100000000000001" customHeight="1">
      <c r="A6" s="91">
        <v>208</v>
      </c>
      <c r="B6" s="92" t="s">
        <v>84</v>
      </c>
      <c r="C6" s="107">
        <v>523.09</v>
      </c>
      <c r="D6" s="107">
        <v>523.09</v>
      </c>
      <c r="E6" s="93"/>
      <c r="F6" s="102"/>
      <c r="G6" s="102"/>
      <c r="H6" s="102"/>
    </row>
    <row r="7" spans="1:8" ht="20.100000000000001" customHeight="1">
      <c r="A7" s="91">
        <v>20805</v>
      </c>
      <c r="B7" s="92" t="s">
        <v>85</v>
      </c>
      <c r="C7" s="103">
        <v>523.09</v>
      </c>
      <c r="D7" s="103">
        <v>523.09</v>
      </c>
      <c r="E7" s="93"/>
      <c r="F7" s="102"/>
      <c r="G7" s="102"/>
      <c r="H7" s="102"/>
    </row>
    <row r="8" spans="1:8" ht="20.100000000000001" customHeight="1">
      <c r="A8" s="91">
        <v>2080505</v>
      </c>
      <c r="B8" s="92" t="s">
        <v>86</v>
      </c>
      <c r="C8" s="103">
        <v>523.09</v>
      </c>
      <c r="D8" s="103">
        <v>523.09</v>
      </c>
      <c r="E8" s="93"/>
      <c r="F8" s="102"/>
      <c r="G8" s="102"/>
      <c r="H8" s="102"/>
    </row>
    <row r="9" spans="1:8" ht="20.100000000000001" customHeight="1">
      <c r="A9" s="98">
        <v>210</v>
      </c>
      <c r="B9" s="99" t="s">
        <v>87</v>
      </c>
      <c r="C9" s="103">
        <v>1627.01</v>
      </c>
      <c r="D9" s="103">
        <v>1627.01</v>
      </c>
      <c r="E9" s="102"/>
      <c r="F9" s="102"/>
      <c r="G9" s="102"/>
      <c r="H9" s="102"/>
    </row>
    <row r="10" spans="1:8" ht="20.100000000000001" customHeight="1">
      <c r="A10" s="98">
        <v>21004</v>
      </c>
      <c r="B10" s="99" t="s">
        <v>88</v>
      </c>
      <c r="C10" s="103">
        <v>1627.01</v>
      </c>
      <c r="D10" s="103">
        <v>1627.01</v>
      </c>
      <c r="E10" s="102"/>
      <c r="F10" s="102"/>
      <c r="G10" s="102"/>
      <c r="H10" s="102"/>
    </row>
    <row r="11" spans="1:8" ht="20.100000000000001" customHeight="1">
      <c r="A11" s="98">
        <v>2100401</v>
      </c>
      <c r="B11" s="99" t="s">
        <v>89</v>
      </c>
      <c r="C11" s="103">
        <v>1627.01</v>
      </c>
      <c r="D11" s="103">
        <v>1627.01</v>
      </c>
      <c r="E11" s="102"/>
      <c r="F11" s="102"/>
      <c r="G11" s="102"/>
      <c r="H11" s="102"/>
    </row>
    <row r="12" spans="1:8" ht="20.100000000000001" customHeight="1">
      <c r="A12" s="116">
        <v>21011</v>
      </c>
      <c r="B12" s="117" t="s">
        <v>90</v>
      </c>
      <c r="C12" s="118"/>
      <c r="D12" s="119"/>
      <c r="E12" s="119"/>
      <c r="F12" s="119"/>
      <c r="G12" s="119"/>
      <c r="H12" s="119"/>
    </row>
    <row r="13" spans="1:8" ht="18" customHeight="1">
      <c r="A13" s="101">
        <v>2101102</v>
      </c>
      <c r="B13" s="102" t="s">
        <v>91</v>
      </c>
      <c r="C13" s="102"/>
      <c r="D13" s="102"/>
      <c r="E13" s="102"/>
      <c r="F13" s="102"/>
      <c r="G13" s="102"/>
      <c r="H13" s="102"/>
    </row>
  </sheetData>
  <mergeCells count="2">
    <mergeCell ref="A1:H1"/>
    <mergeCell ref="A3:F3"/>
  </mergeCells>
  <phoneticPr fontId="16" type="noConversion"/>
  <printOptions horizontalCentered="1"/>
  <pageMargins left="0.7006944444444444" right="0.7006944444444444" top="0.75138888888888888" bottom="0.75138888888888888" header="0.2986111111111111" footer="0.2986111111111111"/>
  <pageSetup paperSize="9"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433071-CAA5-4094-B04C-B11200AECE09}">
  <sheetPr>
    <pageSetUpPr fitToPage="1"/>
  </sheetPr>
  <dimension ref="A1:F46"/>
  <sheetViews>
    <sheetView workbookViewId="0">
      <selection activeCell="A3" sqref="A3:E3"/>
    </sheetView>
  </sheetViews>
  <sheetFormatPr defaultColWidth="9" defaultRowHeight="13.5"/>
  <cols>
    <col min="1" max="1" width="34.625" customWidth="1"/>
    <col min="2" max="2" width="14.625" customWidth="1"/>
    <col min="3" max="3" width="34.625" customWidth="1"/>
    <col min="4" max="6" width="14.625" customWidth="1"/>
  </cols>
  <sheetData>
    <row r="1" spans="1:6" ht="39.950000000000003" customHeight="1">
      <c r="A1" s="154" t="s">
        <v>99</v>
      </c>
      <c r="B1" s="154"/>
      <c r="C1" s="154"/>
      <c r="D1" s="154"/>
      <c r="E1" s="154"/>
      <c r="F1" s="154"/>
    </row>
    <row r="2" spans="1:6" s="81" customFormat="1" ht="15" customHeight="1">
      <c r="A2" s="82"/>
      <c r="B2" s="82"/>
      <c r="C2" s="82"/>
      <c r="D2" s="82"/>
      <c r="E2" s="82"/>
      <c r="F2" s="61" t="s">
        <v>100</v>
      </c>
    </row>
    <row r="3" spans="1:6" s="81" customFormat="1" ht="15" customHeight="1">
      <c r="A3" s="155" t="s">
        <v>2</v>
      </c>
      <c r="B3" s="155"/>
      <c r="C3" s="155"/>
      <c r="D3" s="155"/>
      <c r="E3" s="155"/>
      <c r="F3" s="61" t="s">
        <v>3</v>
      </c>
    </row>
    <row r="4" spans="1:6" ht="15.75" customHeight="1">
      <c r="A4" s="145" t="s">
        <v>4</v>
      </c>
      <c r="B4" s="145"/>
      <c r="C4" s="156" t="s">
        <v>5</v>
      </c>
      <c r="D4" s="156"/>
      <c r="E4" s="156"/>
      <c r="F4" s="156"/>
    </row>
    <row r="5" spans="1:6" s="35" customFormat="1" ht="15.75" customHeight="1">
      <c r="A5" s="63" t="s">
        <v>6</v>
      </c>
      <c r="B5" s="63" t="s">
        <v>7</v>
      </c>
      <c r="C5" s="63" t="s">
        <v>6</v>
      </c>
      <c r="D5" s="63" t="s">
        <v>71</v>
      </c>
      <c r="E5" s="63" t="s">
        <v>101</v>
      </c>
      <c r="F5" s="63" t="s">
        <v>102</v>
      </c>
    </row>
    <row r="6" spans="1:6" ht="15.75" customHeight="1">
      <c r="A6" s="105" t="s">
        <v>103</v>
      </c>
      <c r="B6" s="106">
        <v>2150.1</v>
      </c>
      <c r="C6" s="103" t="s">
        <v>104</v>
      </c>
      <c r="D6" s="106">
        <v>2150.1</v>
      </c>
      <c r="E6" s="106">
        <v>2150.1</v>
      </c>
      <c r="F6" s="106">
        <f>SUM(F7:F32)</f>
        <v>0</v>
      </c>
    </row>
    <row r="7" spans="1:6" ht="15.75" customHeight="1">
      <c r="A7" s="105" t="s">
        <v>105</v>
      </c>
      <c r="B7" s="107">
        <v>2150.1</v>
      </c>
      <c r="C7" s="108" t="s">
        <v>106</v>
      </c>
      <c r="D7" s="107"/>
      <c r="E7" s="103"/>
      <c r="F7" s="64"/>
    </row>
    <row r="8" spans="1:6" ht="15.75" customHeight="1">
      <c r="A8" s="105" t="s">
        <v>107</v>
      </c>
      <c r="B8" s="103"/>
      <c r="C8" s="108" t="s">
        <v>108</v>
      </c>
      <c r="D8" s="107"/>
      <c r="E8" s="103"/>
      <c r="F8" s="64"/>
    </row>
    <row r="9" spans="1:6" ht="15.75" customHeight="1">
      <c r="A9" s="105" t="s">
        <v>109</v>
      </c>
      <c r="B9" s="103"/>
      <c r="C9" s="108" t="s">
        <v>110</v>
      </c>
      <c r="D9" s="107"/>
      <c r="E9" s="103"/>
      <c r="F9" s="64"/>
    </row>
    <row r="10" spans="1:6" ht="15.75" customHeight="1">
      <c r="A10" s="105"/>
      <c r="B10" s="103"/>
      <c r="C10" s="108" t="s">
        <v>111</v>
      </c>
      <c r="D10" s="107"/>
      <c r="E10" s="103"/>
      <c r="F10" s="64"/>
    </row>
    <row r="11" spans="1:6" ht="15.75" customHeight="1">
      <c r="A11" s="105" t="s">
        <v>112</v>
      </c>
      <c r="B11" s="103"/>
      <c r="C11" s="108" t="s">
        <v>113</v>
      </c>
      <c r="D11" s="107"/>
      <c r="E11" s="103"/>
      <c r="F11" s="64"/>
    </row>
    <row r="12" spans="1:6" ht="15.75" customHeight="1">
      <c r="A12" s="105" t="s">
        <v>105</v>
      </c>
      <c r="B12" s="103"/>
      <c r="C12" s="108" t="s">
        <v>114</v>
      </c>
      <c r="D12" s="107"/>
      <c r="E12" s="103"/>
      <c r="F12" s="64"/>
    </row>
    <row r="13" spans="1:6" ht="15.75" customHeight="1">
      <c r="A13" s="105" t="s">
        <v>107</v>
      </c>
      <c r="B13" s="103"/>
      <c r="C13" s="108" t="s">
        <v>115</v>
      </c>
      <c r="D13" s="107"/>
      <c r="E13" s="103"/>
      <c r="F13" s="64"/>
    </row>
    <row r="14" spans="1:6" ht="15.75" customHeight="1">
      <c r="A14" s="105" t="s">
        <v>109</v>
      </c>
      <c r="B14" s="103"/>
      <c r="C14" s="108" t="s">
        <v>116</v>
      </c>
      <c r="D14" s="97">
        <v>523.09</v>
      </c>
      <c r="E14" s="97">
        <v>523.09</v>
      </c>
      <c r="F14" s="64"/>
    </row>
    <row r="15" spans="1:6" ht="15.75" customHeight="1">
      <c r="A15" s="64"/>
      <c r="B15" s="103"/>
      <c r="C15" s="109" t="s">
        <v>117</v>
      </c>
      <c r="D15" s="78">
        <v>1627.01</v>
      </c>
      <c r="E15" s="97">
        <v>1627.01</v>
      </c>
      <c r="F15" s="64"/>
    </row>
    <row r="16" spans="1:6" ht="15.75" customHeight="1">
      <c r="A16" s="64"/>
      <c r="B16" s="103"/>
      <c r="C16" s="109" t="s">
        <v>118</v>
      </c>
      <c r="D16" s="103"/>
      <c r="E16" s="103"/>
      <c r="F16" s="64"/>
    </row>
    <row r="17" spans="1:6" ht="15.75" customHeight="1">
      <c r="A17" s="64"/>
      <c r="B17" s="103"/>
      <c r="C17" s="109" t="s">
        <v>119</v>
      </c>
      <c r="D17" s="103"/>
      <c r="E17" s="103"/>
      <c r="F17" s="64"/>
    </row>
    <row r="18" spans="1:6" ht="15.75" customHeight="1">
      <c r="A18" s="64"/>
      <c r="B18" s="103"/>
      <c r="C18" s="109" t="s">
        <v>120</v>
      </c>
      <c r="D18" s="103"/>
      <c r="E18" s="103"/>
      <c r="F18" s="64"/>
    </row>
    <row r="19" spans="1:6" ht="15.75" customHeight="1">
      <c r="A19" s="64"/>
      <c r="B19" s="103"/>
      <c r="C19" s="109" t="s">
        <v>121</v>
      </c>
      <c r="D19" s="103"/>
      <c r="E19" s="103"/>
      <c r="F19" s="64"/>
    </row>
    <row r="20" spans="1:6" ht="15.75" customHeight="1">
      <c r="A20" s="64"/>
      <c r="B20" s="103"/>
      <c r="C20" s="92" t="s">
        <v>122</v>
      </c>
      <c r="D20" s="103"/>
      <c r="E20" s="103"/>
      <c r="F20" s="64"/>
    </row>
    <row r="21" spans="1:6" ht="15.75" customHeight="1">
      <c r="A21" s="64"/>
      <c r="B21" s="103"/>
      <c r="C21" s="92" t="s">
        <v>123</v>
      </c>
      <c r="D21" s="103"/>
      <c r="E21" s="103"/>
      <c r="F21" s="64"/>
    </row>
    <row r="22" spans="1:6" ht="15.75" customHeight="1">
      <c r="A22" s="64"/>
      <c r="B22" s="103"/>
      <c r="C22" s="92" t="s">
        <v>124</v>
      </c>
      <c r="D22" s="103"/>
      <c r="E22" s="103"/>
      <c r="F22" s="64"/>
    </row>
    <row r="23" spans="1:6" ht="15.75" customHeight="1">
      <c r="A23" s="64"/>
      <c r="B23" s="103"/>
      <c r="C23" s="92" t="s">
        <v>125</v>
      </c>
      <c r="D23" s="103"/>
      <c r="E23" s="103"/>
      <c r="F23" s="64"/>
    </row>
    <row r="24" spans="1:6" ht="15.75" customHeight="1">
      <c r="A24" s="64"/>
      <c r="B24" s="103"/>
      <c r="C24" s="92" t="s">
        <v>126</v>
      </c>
      <c r="D24" s="103"/>
      <c r="E24" s="103"/>
      <c r="F24" s="64"/>
    </row>
    <row r="25" spans="1:6" ht="15.75" customHeight="1">
      <c r="A25" s="64"/>
      <c r="B25" s="103"/>
      <c r="C25" s="92" t="s">
        <v>127</v>
      </c>
      <c r="D25" s="103"/>
      <c r="E25" s="103"/>
      <c r="F25" s="64"/>
    </row>
    <row r="26" spans="1:6" ht="15.75" customHeight="1">
      <c r="A26" s="64"/>
      <c r="B26" s="103"/>
      <c r="C26" s="92" t="s">
        <v>128</v>
      </c>
      <c r="D26" s="103"/>
      <c r="E26" s="103"/>
      <c r="F26" s="64"/>
    </row>
    <row r="27" spans="1:6" ht="15.75" customHeight="1">
      <c r="A27" s="64"/>
      <c r="B27" s="103"/>
      <c r="C27" s="92" t="s">
        <v>129</v>
      </c>
      <c r="D27" s="103"/>
      <c r="E27" s="103"/>
      <c r="F27" s="64"/>
    </row>
    <row r="28" spans="1:6" ht="15.75" customHeight="1">
      <c r="A28" s="64"/>
      <c r="B28" s="103"/>
      <c r="C28" s="92" t="s">
        <v>130</v>
      </c>
      <c r="D28" s="103"/>
      <c r="E28" s="103"/>
      <c r="F28" s="64"/>
    </row>
    <row r="29" spans="1:6" ht="15.75" customHeight="1">
      <c r="A29" s="64"/>
      <c r="B29" s="103"/>
      <c r="C29" s="92" t="s">
        <v>131</v>
      </c>
      <c r="D29" s="103"/>
      <c r="E29" s="103"/>
      <c r="F29" s="64"/>
    </row>
    <row r="30" spans="1:6" ht="15.75" customHeight="1">
      <c r="A30" s="64"/>
      <c r="B30" s="103"/>
      <c r="C30" s="92" t="s">
        <v>132</v>
      </c>
      <c r="D30" s="103"/>
      <c r="E30" s="103"/>
      <c r="F30" s="64"/>
    </row>
    <row r="31" spans="1:6" ht="15.75" customHeight="1">
      <c r="A31" s="64"/>
      <c r="B31" s="103"/>
      <c r="C31" s="92" t="s">
        <v>133</v>
      </c>
      <c r="D31" s="110"/>
      <c r="E31" s="110"/>
      <c r="F31" s="64"/>
    </row>
    <row r="32" spans="1:6" ht="15.75" customHeight="1">
      <c r="A32" s="64"/>
      <c r="B32" s="103"/>
      <c r="C32" s="92" t="s">
        <v>134</v>
      </c>
      <c r="D32" s="103"/>
      <c r="E32" s="103"/>
      <c r="F32" s="64"/>
    </row>
    <row r="33" spans="1:6" ht="15.75" customHeight="1">
      <c r="A33" s="64"/>
      <c r="B33" s="103"/>
      <c r="C33" s="103"/>
      <c r="D33" s="103"/>
      <c r="E33" s="103"/>
      <c r="F33" s="64"/>
    </row>
    <row r="34" spans="1:6" ht="15.75" customHeight="1">
      <c r="A34" s="64"/>
      <c r="B34" s="103"/>
      <c r="C34" s="103" t="s">
        <v>135</v>
      </c>
      <c r="D34" s="103"/>
      <c r="E34" s="103"/>
      <c r="F34" s="64"/>
    </row>
    <row r="35" spans="1:6" ht="15.75" customHeight="1">
      <c r="A35" s="64"/>
      <c r="B35" s="103"/>
      <c r="C35" s="103"/>
      <c r="D35" s="103"/>
      <c r="E35" s="103"/>
      <c r="F35" s="64"/>
    </row>
    <row r="36" spans="1:6" ht="15.75" customHeight="1">
      <c r="A36" s="64" t="s">
        <v>66</v>
      </c>
      <c r="B36" s="106">
        <f>B6+B11</f>
        <v>2150.1</v>
      </c>
      <c r="C36" s="103" t="s">
        <v>67</v>
      </c>
      <c r="D36" s="106">
        <f>D6+D34</f>
        <v>2150.1</v>
      </c>
      <c r="E36" s="106">
        <f>E6+E34</f>
        <v>2150.1</v>
      </c>
      <c r="F36" s="106">
        <f>F6+F34</f>
        <v>0</v>
      </c>
    </row>
    <row r="37" spans="1:6" ht="15.75" customHeight="1"/>
    <row r="38" spans="1:6" ht="15.75" customHeight="1"/>
    <row r="39" spans="1:6" ht="15.75" customHeight="1"/>
    <row r="40" spans="1:6" ht="15.75" customHeight="1"/>
    <row r="41" spans="1:6" ht="15.75" customHeight="1"/>
    <row r="42" spans="1:6" ht="15.75" customHeight="1"/>
    <row r="43" spans="1:6" ht="15.75" customHeight="1"/>
    <row r="44" spans="1:6" ht="15.75" customHeight="1"/>
    <row r="45" spans="1:6" ht="15.75" customHeight="1"/>
    <row r="46" spans="1:6" ht="15.75" customHeight="1"/>
  </sheetData>
  <mergeCells count="4">
    <mergeCell ref="A1:F1"/>
    <mergeCell ref="A3:E3"/>
    <mergeCell ref="A4:B4"/>
    <mergeCell ref="C4:F4"/>
  </mergeCells>
  <phoneticPr fontId="16" type="noConversion"/>
  <printOptions horizontalCentered="1"/>
  <pageMargins left="0.70833333333333337" right="0.70833333333333337" top="0.75138888888888888" bottom="0.75138888888888888" header="0.31041666666666667" footer="0.31041666666666667"/>
  <pageSetup paperSize="9" scale="82"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58DFF5-3891-498E-866B-EA3BA9D5A8B6}">
  <sheetPr>
    <pageSetUpPr fitToPage="1"/>
  </sheetPr>
  <dimension ref="A1:K237"/>
  <sheetViews>
    <sheetView workbookViewId="0">
      <selection activeCell="E7" sqref="E7"/>
    </sheetView>
  </sheetViews>
  <sheetFormatPr defaultColWidth="9" defaultRowHeight="13.5"/>
  <cols>
    <col min="1" max="1" width="12.625" customWidth="1"/>
    <col min="2" max="2" width="35.625" customWidth="1"/>
    <col min="3" max="5" width="13.125" customWidth="1"/>
    <col min="6" max="7" width="18.625" customWidth="1"/>
    <col min="8" max="11" width="13.125" customWidth="1"/>
  </cols>
  <sheetData>
    <row r="1" spans="1:11" s="80" customFormat="1" ht="39.950000000000003" customHeight="1">
      <c r="A1" s="154" t="s">
        <v>136</v>
      </c>
      <c r="B1" s="154"/>
      <c r="C1" s="154"/>
      <c r="D1" s="154"/>
      <c r="E1" s="154"/>
      <c r="F1" s="154"/>
      <c r="G1" s="154"/>
      <c r="H1" s="154"/>
      <c r="I1" s="154"/>
      <c r="J1" s="154"/>
      <c r="K1" s="154"/>
    </row>
    <row r="2" spans="1:11" ht="15" customHeight="1">
      <c r="A2" s="82"/>
      <c r="B2" s="82"/>
      <c r="C2" s="82"/>
      <c r="D2" s="82"/>
      <c r="E2" s="82"/>
      <c r="F2" s="82"/>
      <c r="G2" s="82"/>
      <c r="H2" s="85"/>
      <c r="I2" s="61"/>
      <c r="K2" s="61" t="s">
        <v>137</v>
      </c>
    </row>
    <row r="3" spans="1:11" ht="15" customHeight="1">
      <c r="A3" s="155" t="s">
        <v>2</v>
      </c>
      <c r="B3" s="155"/>
      <c r="C3" s="155"/>
      <c r="D3" s="155"/>
      <c r="E3" s="155"/>
      <c r="F3" s="155"/>
      <c r="G3" s="155"/>
      <c r="H3" s="85"/>
      <c r="I3" s="61"/>
      <c r="K3" s="61" t="s">
        <v>3</v>
      </c>
    </row>
    <row r="4" spans="1:11" s="81" customFormat="1" ht="30" customHeight="1">
      <c r="A4" s="161" t="s">
        <v>80</v>
      </c>
      <c r="B4" s="161" t="s">
        <v>81</v>
      </c>
      <c r="C4" s="161" t="s">
        <v>138</v>
      </c>
      <c r="D4" s="161" t="s">
        <v>71</v>
      </c>
      <c r="E4" s="146" t="s">
        <v>94</v>
      </c>
      <c r="F4" s="146"/>
      <c r="G4" s="146"/>
      <c r="H4" s="146"/>
      <c r="I4" s="161" t="s">
        <v>95</v>
      </c>
      <c r="J4" s="157" t="s">
        <v>139</v>
      </c>
      <c r="K4" s="158"/>
    </row>
    <row r="5" spans="1:11" s="82" customFormat="1" ht="30" customHeight="1">
      <c r="A5" s="162"/>
      <c r="B5" s="162"/>
      <c r="C5" s="162"/>
      <c r="D5" s="162"/>
      <c r="E5" s="161" t="s">
        <v>140</v>
      </c>
      <c r="F5" s="159" t="s">
        <v>141</v>
      </c>
      <c r="G5" s="160"/>
      <c r="H5" s="161" t="s">
        <v>142</v>
      </c>
      <c r="I5" s="162"/>
      <c r="J5" s="149" t="s">
        <v>143</v>
      </c>
      <c r="K5" s="149" t="s">
        <v>144</v>
      </c>
    </row>
    <row r="6" spans="1:11" s="58" customFormat="1" ht="30" customHeight="1">
      <c r="A6" s="163"/>
      <c r="B6" s="163"/>
      <c r="C6" s="163"/>
      <c r="D6" s="163"/>
      <c r="E6" s="163"/>
      <c r="F6" s="86" t="s">
        <v>145</v>
      </c>
      <c r="G6" s="86" t="s">
        <v>146</v>
      </c>
      <c r="H6" s="163"/>
      <c r="I6" s="163"/>
      <c r="J6" s="150"/>
      <c r="K6" s="150"/>
    </row>
    <row r="7" spans="1:11" s="83" customFormat="1" ht="20.100000000000001" customHeight="1">
      <c r="A7" s="87"/>
      <c r="B7" s="88" t="s">
        <v>71</v>
      </c>
      <c r="C7" s="89">
        <v>1782.454</v>
      </c>
      <c r="D7" s="89">
        <f>E7+I7</f>
        <v>2150.1000000000004</v>
      </c>
      <c r="E7" s="89">
        <f>F7+G7+H7</f>
        <v>2150.1000000000004</v>
      </c>
      <c r="F7" s="89">
        <v>2118.7600000000002</v>
      </c>
      <c r="G7" s="89">
        <v>6.34</v>
      </c>
      <c r="H7" s="89">
        <v>25</v>
      </c>
      <c r="I7" s="89">
        <v>0</v>
      </c>
      <c r="J7" s="89">
        <f t="shared" ref="J7:J15" si="0">D7-C7</f>
        <v>367.64600000000041</v>
      </c>
      <c r="K7" s="90">
        <f t="shared" ref="K7:K13" si="1">J7/C7</f>
        <v>0.20625833822359535</v>
      </c>
    </row>
    <row r="8" spans="1:11" s="58" customFormat="1" ht="20.100000000000001" customHeight="1">
      <c r="A8" s="91">
        <v>208</v>
      </c>
      <c r="B8" s="92" t="s">
        <v>84</v>
      </c>
      <c r="C8" s="93">
        <v>431.09</v>
      </c>
      <c r="D8" s="94">
        <v>523.09</v>
      </c>
      <c r="E8" s="94">
        <v>523.09</v>
      </c>
      <c r="F8" s="94">
        <v>523.09</v>
      </c>
      <c r="G8" s="95"/>
      <c r="H8" s="95"/>
      <c r="I8" s="95"/>
      <c r="J8" s="95">
        <f t="shared" si="0"/>
        <v>92.000000000000057</v>
      </c>
      <c r="K8" s="96">
        <f t="shared" si="1"/>
        <v>0.21341251246839421</v>
      </c>
    </row>
    <row r="9" spans="1:11" s="58" customFormat="1" ht="20.100000000000001" customHeight="1">
      <c r="A9" s="91">
        <v>20805</v>
      </c>
      <c r="B9" s="92" t="s">
        <v>85</v>
      </c>
      <c r="C9" s="70">
        <v>431.09</v>
      </c>
      <c r="D9" s="97">
        <v>523.09</v>
      </c>
      <c r="E9" s="97">
        <v>523.09</v>
      </c>
      <c r="F9" s="97">
        <v>523.09</v>
      </c>
      <c r="G9" s="95"/>
      <c r="H9" s="95"/>
      <c r="I9" s="95"/>
      <c r="J9" s="95">
        <f t="shared" si="0"/>
        <v>92.000000000000057</v>
      </c>
      <c r="K9" s="96">
        <f t="shared" si="1"/>
        <v>0.21341251246839421</v>
      </c>
    </row>
    <row r="10" spans="1:11" s="58" customFormat="1" ht="20.100000000000001" customHeight="1">
      <c r="A10" s="91">
        <v>2080505</v>
      </c>
      <c r="B10" s="92" t="s">
        <v>86</v>
      </c>
      <c r="C10" s="93">
        <v>431.09</v>
      </c>
      <c r="D10" s="97">
        <v>523.09</v>
      </c>
      <c r="E10" s="97">
        <v>523.09</v>
      </c>
      <c r="F10" s="97">
        <v>523.09</v>
      </c>
      <c r="G10" s="95"/>
      <c r="H10" s="95"/>
      <c r="I10" s="95"/>
      <c r="J10" s="95">
        <f t="shared" si="0"/>
        <v>92.000000000000057</v>
      </c>
      <c r="K10" s="96">
        <f t="shared" si="1"/>
        <v>0.21341251246839421</v>
      </c>
    </row>
    <row r="11" spans="1:11" s="84" customFormat="1" ht="20.100000000000001" customHeight="1">
      <c r="A11" s="98">
        <v>210</v>
      </c>
      <c r="B11" s="99" t="s">
        <v>87</v>
      </c>
      <c r="C11" s="93">
        <v>1351.364</v>
      </c>
      <c r="D11" s="95">
        <f t="shared" ref="D11:D15" si="2">E11+I11</f>
        <v>1627.01</v>
      </c>
      <c r="E11" s="95">
        <f t="shared" ref="E11:E15" si="3">F11+G11+H11</f>
        <v>1627.01</v>
      </c>
      <c r="F11" s="100">
        <v>1595.67</v>
      </c>
      <c r="G11" s="94">
        <v>6.34</v>
      </c>
      <c r="H11" s="94">
        <v>25</v>
      </c>
      <c r="I11" s="94">
        <v>0</v>
      </c>
      <c r="J11" s="95">
        <f t="shared" si="0"/>
        <v>275.64599999999996</v>
      </c>
      <c r="K11" s="96">
        <f t="shared" si="1"/>
        <v>0.20397613078341584</v>
      </c>
    </row>
    <row r="12" spans="1:11" s="58" customFormat="1" ht="20.100000000000001" customHeight="1">
      <c r="A12" s="98">
        <v>21004</v>
      </c>
      <c r="B12" s="99" t="s">
        <v>88</v>
      </c>
      <c r="C12" s="95">
        <v>1351.364</v>
      </c>
      <c r="D12" s="95">
        <f t="shared" si="2"/>
        <v>1627.01</v>
      </c>
      <c r="E12" s="95">
        <f t="shared" si="3"/>
        <v>1627.01</v>
      </c>
      <c r="F12" s="94">
        <v>1595.67</v>
      </c>
      <c r="G12" s="94">
        <v>6.34</v>
      </c>
      <c r="H12" s="94">
        <v>25</v>
      </c>
      <c r="I12" s="94">
        <v>0</v>
      </c>
      <c r="J12" s="95">
        <f t="shared" si="0"/>
        <v>275.64599999999996</v>
      </c>
      <c r="K12" s="96">
        <f t="shared" si="1"/>
        <v>0.20397613078341584</v>
      </c>
    </row>
    <row r="13" spans="1:11" s="58" customFormat="1" ht="20.100000000000001" customHeight="1">
      <c r="A13" s="98">
        <v>2100401</v>
      </c>
      <c r="B13" s="99" t="s">
        <v>89</v>
      </c>
      <c r="C13" s="95">
        <v>1351.364</v>
      </c>
      <c r="D13" s="95">
        <f t="shared" si="2"/>
        <v>1627.01</v>
      </c>
      <c r="E13" s="95">
        <f t="shared" si="3"/>
        <v>1627.01</v>
      </c>
      <c r="F13" s="94">
        <v>1595.67</v>
      </c>
      <c r="G13" s="94">
        <v>6.34</v>
      </c>
      <c r="H13" s="94">
        <v>25</v>
      </c>
      <c r="I13" s="94">
        <v>0</v>
      </c>
      <c r="J13" s="95">
        <f t="shared" si="0"/>
        <v>275.64599999999996</v>
      </c>
      <c r="K13" s="96">
        <f t="shared" si="1"/>
        <v>0.20397613078341584</v>
      </c>
    </row>
    <row r="14" spans="1:11" s="84" customFormat="1" ht="20.100000000000001" customHeight="1">
      <c r="A14" s="91">
        <v>21011</v>
      </c>
      <c r="B14" s="92" t="s">
        <v>90</v>
      </c>
      <c r="C14" s="93">
        <v>0</v>
      </c>
      <c r="D14" s="95">
        <f t="shared" si="2"/>
        <v>0</v>
      </c>
      <c r="E14" s="95">
        <f t="shared" si="3"/>
        <v>0</v>
      </c>
      <c r="F14" s="100">
        <v>0</v>
      </c>
      <c r="G14" s="94"/>
      <c r="H14" s="94"/>
      <c r="I14" s="94"/>
      <c r="J14" s="95">
        <f t="shared" si="0"/>
        <v>0</v>
      </c>
      <c r="K14" s="96">
        <v>0</v>
      </c>
    </row>
    <row r="15" spans="1:11" ht="20.100000000000001" customHeight="1">
      <c r="A15" s="101">
        <v>2101102</v>
      </c>
      <c r="B15" s="102" t="s">
        <v>91</v>
      </c>
      <c r="C15" s="103">
        <v>0</v>
      </c>
      <c r="D15" s="95">
        <f t="shared" si="2"/>
        <v>0</v>
      </c>
      <c r="E15" s="95">
        <f t="shared" si="3"/>
        <v>0</v>
      </c>
      <c r="F15" s="100">
        <v>0</v>
      </c>
      <c r="G15" s="102"/>
      <c r="H15" s="102"/>
      <c r="I15" s="102"/>
      <c r="J15" s="95">
        <f t="shared" si="0"/>
        <v>0</v>
      </c>
      <c r="K15" s="96">
        <v>0</v>
      </c>
    </row>
    <row r="16" spans="1:11">
      <c r="A16" s="104"/>
    </row>
    <row r="17" spans="1:1">
      <c r="A17" s="104"/>
    </row>
    <row r="18" spans="1:1">
      <c r="A18" s="104"/>
    </row>
    <row r="19" spans="1:1">
      <c r="A19" s="104"/>
    </row>
    <row r="20" spans="1:1">
      <c r="A20" s="104"/>
    </row>
    <row r="21" spans="1:1">
      <c r="A21" s="104"/>
    </row>
    <row r="22" spans="1:1">
      <c r="A22" s="104"/>
    </row>
    <row r="23" spans="1:1">
      <c r="A23" s="104"/>
    </row>
    <row r="24" spans="1:1">
      <c r="A24" s="104"/>
    </row>
    <row r="25" spans="1:1">
      <c r="A25" s="104"/>
    </row>
    <row r="26" spans="1:1">
      <c r="A26" s="104"/>
    </row>
    <row r="27" spans="1:1">
      <c r="A27" s="104"/>
    </row>
    <row r="28" spans="1:1">
      <c r="A28" s="104"/>
    </row>
    <row r="29" spans="1:1">
      <c r="A29" s="104"/>
    </row>
    <row r="30" spans="1:1">
      <c r="A30" s="104"/>
    </row>
    <row r="31" spans="1:1">
      <c r="A31" s="104"/>
    </row>
    <row r="32" spans="1:1">
      <c r="A32" s="104"/>
    </row>
    <row r="33" spans="1:1">
      <c r="A33" s="104"/>
    </row>
    <row r="34" spans="1:1">
      <c r="A34" s="104"/>
    </row>
    <row r="35" spans="1:1">
      <c r="A35" s="104"/>
    </row>
    <row r="36" spans="1:1">
      <c r="A36" s="104"/>
    </row>
    <row r="37" spans="1:1">
      <c r="A37" s="104"/>
    </row>
    <row r="38" spans="1:1">
      <c r="A38" s="104"/>
    </row>
    <row r="39" spans="1:1">
      <c r="A39" s="104"/>
    </row>
    <row r="40" spans="1:1">
      <c r="A40" s="104"/>
    </row>
    <row r="41" spans="1:1">
      <c r="A41" s="104"/>
    </row>
    <row r="42" spans="1:1">
      <c r="A42" s="104"/>
    </row>
    <row r="43" spans="1:1">
      <c r="A43" s="104"/>
    </row>
    <row r="44" spans="1:1">
      <c r="A44" s="104"/>
    </row>
    <row r="45" spans="1:1">
      <c r="A45" s="104"/>
    </row>
    <row r="46" spans="1:1">
      <c r="A46" s="104"/>
    </row>
    <row r="47" spans="1:1">
      <c r="A47" s="104"/>
    </row>
    <row r="48" spans="1:1">
      <c r="A48" s="104"/>
    </row>
    <row r="49" spans="1:1">
      <c r="A49" s="104"/>
    </row>
    <row r="50" spans="1:1">
      <c r="A50" s="104"/>
    </row>
    <row r="51" spans="1:1">
      <c r="A51" s="104"/>
    </row>
    <row r="52" spans="1:1">
      <c r="A52" s="104"/>
    </row>
    <row r="53" spans="1:1">
      <c r="A53" s="104"/>
    </row>
    <row r="54" spans="1:1">
      <c r="A54" s="104"/>
    </row>
    <row r="55" spans="1:1">
      <c r="A55" s="104"/>
    </row>
    <row r="56" spans="1:1">
      <c r="A56" s="104"/>
    </row>
    <row r="57" spans="1:1">
      <c r="A57" s="104"/>
    </row>
    <row r="58" spans="1:1">
      <c r="A58" s="104"/>
    </row>
    <row r="59" spans="1:1">
      <c r="A59" s="104"/>
    </row>
    <row r="60" spans="1:1">
      <c r="A60" s="104"/>
    </row>
    <row r="61" spans="1:1">
      <c r="A61" s="104"/>
    </row>
    <row r="62" spans="1:1">
      <c r="A62" s="104"/>
    </row>
    <row r="63" spans="1:1">
      <c r="A63" s="104"/>
    </row>
    <row r="64" spans="1:1">
      <c r="A64" s="104"/>
    </row>
    <row r="65" spans="1:1">
      <c r="A65" s="104"/>
    </row>
    <row r="66" spans="1:1">
      <c r="A66" s="104"/>
    </row>
    <row r="67" spans="1:1">
      <c r="A67" s="104"/>
    </row>
    <row r="68" spans="1:1">
      <c r="A68" s="104"/>
    </row>
    <row r="69" spans="1:1">
      <c r="A69" s="104"/>
    </row>
    <row r="70" spans="1:1">
      <c r="A70" s="104"/>
    </row>
    <row r="71" spans="1:1">
      <c r="A71" s="104"/>
    </row>
    <row r="72" spans="1:1">
      <c r="A72" s="104"/>
    </row>
    <row r="73" spans="1:1">
      <c r="A73" s="104"/>
    </row>
    <row r="74" spans="1:1">
      <c r="A74" s="104"/>
    </row>
    <row r="75" spans="1:1">
      <c r="A75" s="104"/>
    </row>
    <row r="76" spans="1:1">
      <c r="A76" s="104"/>
    </row>
    <row r="77" spans="1:1">
      <c r="A77" s="104"/>
    </row>
    <row r="78" spans="1:1">
      <c r="A78" s="104"/>
    </row>
    <row r="79" spans="1:1">
      <c r="A79" s="104"/>
    </row>
    <row r="80" spans="1:1">
      <c r="A80" s="104"/>
    </row>
    <row r="81" spans="1:1">
      <c r="A81" s="104"/>
    </row>
    <row r="82" spans="1:1">
      <c r="A82" s="104"/>
    </row>
    <row r="83" spans="1:1">
      <c r="A83" s="104"/>
    </row>
    <row r="84" spans="1:1">
      <c r="A84" s="104"/>
    </row>
    <row r="85" spans="1:1">
      <c r="A85" s="104"/>
    </row>
    <row r="86" spans="1:1">
      <c r="A86" s="104"/>
    </row>
    <row r="87" spans="1:1">
      <c r="A87" s="104"/>
    </row>
    <row r="88" spans="1:1">
      <c r="A88" s="104"/>
    </row>
    <row r="89" spans="1:1">
      <c r="A89" s="104"/>
    </row>
    <row r="90" spans="1:1">
      <c r="A90" s="104"/>
    </row>
    <row r="91" spans="1:1">
      <c r="A91" s="104"/>
    </row>
    <row r="92" spans="1:1">
      <c r="A92" s="104"/>
    </row>
    <row r="93" spans="1:1">
      <c r="A93" s="104"/>
    </row>
    <row r="94" spans="1:1">
      <c r="A94" s="104"/>
    </row>
    <row r="95" spans="1:1">
      <c r="A95" s="104"/>
    </row>
    <row r="96" spans="1:1">
      <c r="A96" s="104"/>
    </row>
    <row r="97" spans="1:1">
      <c r="A97" s="104"/>
    </row>
    <row r="98" spans="1:1">
      <c r="A98" s="104"/>
    </row>
    <row r="99" spans="1:1">
      <c r="A99" s="104"/>
    </row>
    <row r="100" spans="1:1">
      <c r="A100" s="104"/>
    </row>
    <row r="101" spans="1:1">
      <c r="A101" s="104"/>
    </row>
    <row r="102" spans="1:1">
      <c r="A102" s="104"/>
    </row>
    <row r="103" spans="1:1">
      <c r="A103" s="104"/>
    </row>
    <row r="104" spans="1:1">
      <c r="A104" s="104"/>
    </row>
    <row r="105" spans="1:1">
      <c r="A105" s="104"/>
    </row>
    <row r="106" spans="1:1">
      <c r="A106" s="104"/>
    </row>
    <row r="107" spans="1:1">
      <c r="A107" s="104"/>
    </row>
    <row r="108" spans="1:1">
      <c r="A108" s="104"/>
    </row>
    <row r="109" spans="1:1">
      <c r="A109" s="104"/>
    </row>
    <row r="110" spans="1:1">
      <c r="A110" s="104"/>
    </row>
    <row r="111" spans="1:1">
      <c r="A111" s="104"/>
    </row>
    <row r="112" spans="1:1">
      <c r="A112" s="104"/>
    </row>
    <row r="113" spans="1:1">
      <c r="A113" s="104"/>
    </row>
    <row r="114" spans="1:1">
      <c r="A114" s="104"/>
    </row>
    <row r="115" spans="1:1">
      <c r="A115" s="104"/>
    </row>
    <row r="116" spans="1:1">
      <c r="A116" s="104"/>
    </row>
    <row r="117" spans="1:1">
      <c r="A117" s="104"/>
    </row>
    <row r="118" spans="1:1">
      <c r="A118" s="104"/>
    </row>
    <row r="119" spans="1:1">
      <c r="A119" s="104"/>
    </row>
    <row r="120" spans="1:1">
      <c r="A120" s="104"/>
    </row>
    <row r="121" spans="1:1">
      <c r="A121" s="104"/>
    </row>
    <row r="122" spans="1:1">
      <c r="A122" s="104"/>
    </row>
    <row r="123" spans="1:1">
      <c r="A123" s="104"/>
    </row>
    <row r="124" spans="1:1">
      <c r="A124" s="104"/>
    </row>
    <row r="125" spans="1:1">
      <c r="A125" s="104"/>
    </row>
    <row r="126" spans="1:1">
      <c r="A126" s="104"/>
    </row>
    <row r="127" spans="1:1">
      <c r="A127" s="104"/>
    </row>
    <row r="128" spans="1:1">
      <c r="A128" s="104"/>
    </row>
    <row r="129" spans="1:1">
      <c r="A129" s="104"/>
    </row>
    <row r="130" spans="1:1">
      <c r="A130" s="104"/>
    </row>
    <row r="131" spans="1:1">
      <c r="A131" s="104"/>
    </row>
    <row r="132" spans="1:1">
      <c r="A132" s="104"/>
    </row>
    <row r="133" spans="1:1">
      <c r="A133" s="104"/>
    </row>
    <row r="134" spans="1:1">
      <c r="A134" s="104"/>
    </row>
    <row r="135" spans="1:1">
      <c r="A135" s="104"/>
    </row>
    <row r="136" spans="1:1">
      <c r="A136" s="104"/>
    </row>
    <row r="137" spans="1:1">
      <c r="A137" s="104"/>
    </row>
    <row r="138" spans="1:1">
      <c r="A138" s="104"/>
    </row>
    <row r="139" spans="1:1">
      <c r="A139" s="104"/>
    </row>
    <row r="140" spans="1:1">
      <c r="A140" s="104"/>
    </row>
    <row r="141" spans="1:1">
      <c r="A141" s="104"/>
    </row>
    <row r="142" spans="1:1">
      <c r="A142" s="104"/>
    </row>
    <row r="143" spans="1:1">
      <c r="A143" s="104"/>
    </row>
    <row r="144" spans="1:1">
      <c r="A144" s="104"/>
    </row>
    <row r="145" spans="1:1">
      <c r="A145" s="104"/>
    </row>
    <row r="146" spans="1:1">
      <c r="A146" s="104"/>
    </row>
    <row r="147" spans="1:1">
      <c r="A147" s="104"/>
    </row>
    <row r="148" spans="1:1">
      <c r="A148" s="104"/>
    </row>
    <row r="149" spans="1:1">
      <c r="A149" s="104"/>
    </row>
    <row r="150" spans="1:1">
      <c r="A150" s="104"/>
    </row>
    <row r="151" spans="1:1">
      <c r="A151" s="104"/>
    </row>
    <row r="152" spans="1:1">
      <c r="A152" s="104"/>
    </row>
    <row r="153" spans="1:1">
      <c r="A153" s="104"/>
    </row>
    <row r="154" spans="1:1">
      <c r="A154" s="104"/>
    </row>
    <row r="155" spans="1:1">
      <c r="A155" s="104"/>
    </row>
    <row r="156" spans="1:1">
      <c r="A156" s="104"/>
    </row>
    <row r="157" spans="1:1">
      <c r="A157" s="104"/>
    </row>
    <row r="158" spans="1:1">
      <c r="A158" s="104"/>
    </row>
    <row r="159" spans="1:1">
      <c r="A159" s="104"/>
    </row>
    <row r="160" spans="1:1">
      <c r="A160" s="104"/>
    </row>
    <row r="161" spans="1:1">
      <c r="A161" s="104"/>
    </row>
    <row r="162" spans="1:1">
      <c r="A162" s="104"/>
    </row>
    <row r="163" spans="1:1">
      <c r="A163" s="104"/>
    </row>
    <row r="164" spans="1:1">
      <c r="A164" s="104"/>
    </row>
    <row r="165" spans="1:1">
      <c r="A165" s="104"/>
    </row>
    <row r="166" spans="1:1">
      <c r="A166" s="104"/>
    </row>
    <row r="167" spans="1:1">
      <c r="A167" s="104"/>
    </row>
    <row r="168" spans="1:1">
      <c r="A168" s="104"/>
    </row>
    <row r="169" spans="1:1">
      <c r="A169" s="104"/>
    </row>
    <row r="170" spans="1:1">
      <c r="A170" s="104"/>
    </row>
    <row r="171" spans="1:1">
      <c r="A171" s="104"/>
    </row>
    <row r="172" spans="1:1">
      <c r="A172" s="104"/>
    </row>
    <row r="173" spans="1:1">
      <c r="A173" s="104"/>
    </row>
    <row r="174" spans="1:1">
      <c r="A174" s="104"/>
    </row>
    <row r="175" spans="1:1">
      <c r="A175" s="104"/>
    </row>
    <row r="176" spans="1:1">
      <c r="A176" s="104"/>
    </row>
    <row r="177" spans="1:1">
      <c r="A177" s="104"/>
    </row>
    <row r="178" spans="1:1">
      <c r="A178" s="104"/>
    </row>
    <row r="179" spans="1:1">
      <c r="A179" s="104"/>
    </row>
    <row r="180" spans="1:1">
      <c r="A180" s="104"/>
    </row>
    <row r="181" spans="1:1">
      <c r="A181" s="104"/>
    </row>
    <row r="182" spans="1:1">
      <c r="A182" s="104"/>
    </row>
    <row r="183" spans="1:1">
      <c r="A183" s="104"/>
    </row>
    <row r="184" spans="1:1">
      <c r="A184" s="104"/>
    </row>
    <row r="185" spans="1:1">
      <c r="A185" s="104"/>
    </row>
    <row r="186" spans="1:1">
      <c r="A186" s="104"/>
    </row>
    <row r="187" spans="1:1">
      <c r="A187" s="104"/>
    </row>
    <row r="188" spans="1:1">
      <c r="A188" s="104"/>
    </row>
    <row r="189" spans="1:1">
      <c r="A189" s="104"/>
    </row>
    <row r="190" spans="1:1">
      <c r="A190" s="104"/>
    </row>
    <row r="191" spans="1:1">
      <c r="A191" s="104"/>
    </row>
    <row r="192" spans="1:1">
      <c r="A192" s="104"/>
    </row>
    <row r="193" spans="1:1">
      <c r="A193" s="104"/>
    </row>
    <row r="194" spans="1:1">
      <c r="A194" s="104"/>
    </row>
    <row r="195" spans="1:1">
      <c r="A195" s="104"/>
    </row>
    <row r="196" spans="1:1">
      <c r="A196" s="104"/>
    </row>
    <row r="197" spans="1:1">
      <c r="A197" s="104"/>
    </row>
    <row r="198" spans="1:1">
      <c r="A198" s="104"/>
    </row>
    <row r="199" spans="1:1">
      <c r="A199" s="104"/>
    </row>
    <row r="200" spans="1:1">
      <c r="A200" s="104"/>
    </row>
    <row r="201" spans="1:1">
      <c r="A201" s="104"/>
    </row>
    <row r="202" spans="1:1">
      <c r="A202" s="104"/>
    </row>
    <row r="203" spans="1:1">
      <c r="A203" s="104"/>
    </row>
    <row r="204" spans="1:1">
      <c r="A204" s="104"/>
    </row>
    <row r="205" spans="1:1">
      <c r="A205" s="104"/>
    </row>
    <row r="206" spans="1:1">
      <c r="A206" s="104"/>
    </row>
    <row r="207" spans="1:1">
      <c r="A207" s="104"/>
    </row>
    <row r="208" spans="1:1">
      <c r="A208" s="104"/>
    </row>
    <row r="209" spans="1:1">
      <c r="A209" s="104"/>
    </row>
    <row r="210" spans="1:1">
      <c r="A210" s="104"/>
    </row>
    <row r="211" spans="1:1">
      <c r="A211" s="104"/>
    </row>
    <row r="212" spans="1:1">
      <c r="A212" s="104"/>
    </row>
    <row r="213" spans="1:1">
      <c r="A213" s="104"/>
    </row>
    <row r="214" spans="1:1">
      <c r="A214" s="104"/>
    </row>
    <row r="215" spans="1:1">
      <c r="A215" s="104"/>
    </row>
    <row r="216" spans="1:1">
      <c r="A216" s="104"/>
    </row>
    <row r="217" spans="1:1">
      <c r="A217" s="104"/>
    </row>
    <row r="218" spans="1:1">
      <c r="A218" s="104"/>
    </row>
    <row r="219" spans="1:1">
      <c r="A219" s="104"/>
    </row>
    <row r="220" spans="1:1">
      <c r="A220" s="104"/>
    </row>
    <row r="221" spans="1:1">
      <c r="A221" s="104"/>
    </row>
    <row r="222" spans="1:1">
      <c r="A222" s="104"/>
    </row>
    <row r="223" spans="1:1">
      <c r="A223" s="104"/>
    </row>
    <row r="224" spans="1:1">
      <c r="A224" s="104"/>
    </row>
    <row r="225" spans="1:1">
      <c r="A225" s="104"/>
    </row>
    <row r="226" spans="1:1">
      <c r="A226" s="104"/>
    </row>
    <row r="227" spans="1:1">
      <c r="A227" s="104"/>
    </row>
    <row r="228" spans="1:1">
      <c r="A228" s="104"/>
    </row>
    <row r="229" spans="1:1">
      <c r="A229" s="104"/>
    </row>
    <row r="230" spans="1:1">
      <c r="A230" s="104"/>
    </row>
    <row r="231" spans="1:1">
      <c r="A231" s="104"/>
    </row>
    <row r="232" spans="1:1">
      <c r="A232" s="104"/>
    </row>
    <row r="233" spans="1:1">
      <c r="A233" s="104"/>
    </row>
    <row r="234" spans="1:1">
      <c r="A234" s="104"/>
    </row>
    <row r="235" spans="1:1">
      <c r="A235" s="104"/>
    </row>
    <row r="236" spans="1:1">
      <c r="A236" s="104"/>
    </row>
    <row r="237" spans="1:1">
      <c r="A237" s="104"/>
    </row>
  </sheetData>
  <mergeCells count="14">
    <mergeCell ref="H5:H6"/>
    <mergeCell ref="I4:I6"/>
    <mergeCell ref="J5:J6"/>
    <mergeCell ref="K5:K6"/>
    <mergeCell ref="A1:K1"/>
    <mergeCell ref="A3:G3"/>
    <mergeCell ref="E4:H4"/>
    <mergeCell ref="J4:K4"/>
    <mergeCell ref="F5:G5"/>
    <mergeCell ref="A4:A6"/>
    <mergeCell ref="B4:B6"/>
    <mergeCell ref="C4:C6"/>
    <mergeCell ref="D4:D6"/>
    <mergeCell ref="E5:E6"/>
  </mergeCells>
  <phoneticPr fontId="16" type="noConversion"/>
  <pageMargins left="0.7006944444444444" right="0.7006944444444444" top="0.75138888888888888" bottom="0.75138888888888888" header="0.2986111111111111" footer="0.2986111111111111"/>
  <pageSetup paperSize="9" scale="75"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469594-48DE-4917-A644-342E1C0066A1}">
  <sheetPr>
    <pageSetUpPr fitToPage="1"/>
  </sheetPr>
  <dimension ref="A1:L58"/>
  <sheetViews>
    <sheetView tabSelected="1" workbookViewId="0">
      <selection activeCell="J27" sqref="J27"/>
    </sheetView>
  </sheetViews>
  <sheetFormatPr defaultColWidth="9" defaultRowHeight="13.5"/>
  <cols>
    <col min="1" max="1" width="12.625" customWidth="1"/>
    <col min="2" max="2" width="32.625" customWidth="1"/>
    <col min="3" max="5" width="16.625" customWidth="1"/>
  </cols>
  <sheetData>
    <row r="1" spans="1:12" ht="33.75" customHeight="1">
      <c r="A1" s="135" t="s">
        <v>147</v>
      </c>
      <c r="B1" s="135"/>
      <c r="C1" s="135"/>
      <c r="D1" s="135"/>
      <c r="E1" s="135"/>
    </row>
    <row r="2" spans="1:12" ht="15" customHeight="1">
      <c r="A2" s="164"/>
      <c r="B2" s="164"/>
      <c r="C2" s="58"/>
      <c r="D2" s="58"/>
      <c r="E2" s="59" t="s">
        <v>148</v>
      </c>
    </row>
    <row r="3" spans="1:12" ht="15" customHeight="1">
      <c r="A3" s="73" t="s">
        <v>2</v>
      </c>
      <c r="B3" s="73"/>
      <c r="C3" s="60"/>
      <c r="D3" s="60"/>
      <c r="E3" s="61" t="s">
        <v>3</v>
      </c>
    </row>
    <row r="4" spans="1:12" ht="15" customHeight="1">
      <c r="A4" s="145" t="s">
        <v>149</v>
      </c>
      <c r="B4" s="145"/>
      <c r="C4" s="145" t="s">
        <v>150</v>
      </c>
      <c r="D4" s="145"/>
      <c r="E4" s="145"/>
    </row>
    <row r="5" spans="1:12" s="35" customFormat="1">
      <c r="A5" s="63" t="s">
        <v>80</v>
      </c>
      <c r="B5" s="63" t="s">
        <v>81</v>
      </c>
      <c r="C5" s="63" t="s">
        <v>71</v>
      </c>
      <c r="D5" s="63" t="s">
        <v>141</v>
      </c>
      <c r="E5" s="63" t="s">
        <v>142</v>
      </c>
    </row>
    <row r="6" spans="1:12">
      <c r="A6" s="74">
        <v>301</v>
      </c>
      <c r="B6" s="75" t="s">
        <v>145</v>
      </c>
      <c r="C6" s="76">
        <v>2118.7600000000002</v>
      </c>
      <c r="D6" s="76">
        <v>2118.7600000000002</v>
      </c>
      <c r="E6" s="76"/>
    </row>
    <row r="7" spans="1:12">
      <c r="A7" s="74">
        <v>30101</v>
      </c>
      <c r="B7" s="75" t="s">
        <v>151</v>
      </c>
      <c r="C7" s="76">
        <v>812.48</v>
      </c>
      <c r="D7" s="76">
        <v>812.48</v>
      </c>
      <c r="E7" s="76"/>
      <c r="J7" s="77"/>
    </row>
    <row r="8" spans="1:12">
      <c r="A8" s="74">
        <v>30102</v>
      </c>
      <c r="B8" s="75" t="s">
        <v>152</v>
      </c>
      <c r="C8" s="76">
        <v>468.75</v>
      </c>
      <c r="D8" s="76">
        <v>468.75</v>
      </c>
      <c r="E8" s="76"/>
      <c r="J8" s="77"/>
    </row>
    <row r="9" spans="1:12">
      <c r="A9" s="74">
        <v>30103</v>
      </c>
      <c r="B9" s="75" t="s">
        <v>153</v>
      </c>
      <c r="C9" s="76"/>
      <c r="D9" s="76"/>
      <c r="E9" s="76"/>
      <c r="J9" s="77"/>
      <c r="K9" s="77"/>
      <c r="L9" s="77"/>
    </row>
    <row r="10" spans="1:12">
      <c r="A10" s="74">
        <v>30106</v>
      </c>
      <c r="B10" s="75" t="s">
        <v>154</v>
      </c>
      <c r="C10" s="76"/>
      <c r="D10" s="76"/>
      <c r="E10" s="76"/>
      <c r="J10" s="77"/>
      <c r="K10" s="77"/>
      <c r="L10" s="77"/>
    </row>
    <row r="11" spans="1:12">
      <c r="A11" s="74">
        <v>30107</v>
      </c>
      <c r="B11" s="75" t="s">
        <v>155</v>
      </c>
      <c r="C11" s="76">
        <v>305.5</v>
      </c>
      <c r="D11" s="76">
        <v>305.5</v>
      </c>
      <c r="E11" s="76"/>
      <c r="J11" s="77"/>
      <c r="K11" s="77"/>
      <c r="L11" s="77"/>
    </row>
    <row r="12" spans="1:12">
      <c r="A12" s="74">
        <v>30108</v>
      </c>
      <c r="B12" s="75" t="s">
        <v>156</v>
      </c>
      <c r="C12" s="78">
        <v>523.09</v>
      </c>
      <c r="D12" s="78">
        <v>523.09</v>
      </c>
      <c r="E12" s="76"/>
      <c r="J12" s="77"/>
      <c r="K12" s="77"/>
      <c r="L12" s="77"/>
    </row>
    <row r="13" spans="1:12">
      <c r="A13" s="74">
        <v>30109</v>
      </c>
      <c r="B13" s="75" t="s">
        <v>157</v>
      </c>
      <c r="C13" s="78"/>
      <c r="D13" s="78"/>
      <c r="E13" s="76"/>
      <c r="J13" s="77"/>
      <c r="K13" s="77"/>
      <c r="L13" s="77"/>
    </row>
    <row r="14" spans="1:12">
      <c r="A14" s="74">
        <v>30110</v>
      </c>
      <c r="B14" s="75" t="s">
        <v>158</v>
      </c>
      <c r="C14" s="78"/>
      <c r="D14" s="78"/>
      <c r="E14" s="76"/>
      <c r="J14" s="77"/>
      <c r="K14" s="77"/>
      <c r="L14" s="77"/>
    </row>
    <row r="15" spans="1:12">
      <c r="A15" s="74">
        <v>30111</v>
      </c>
      <c r="B15" s="75" t="s">
        <v>159</v>
      </c>
      <c r="C15" s="78"/>
      <c r="D15" s="78"/>
      <c r="E15" s="76"/>
      <c r="J15" s="77"/>
      <c r="K15" s="77"/>
      <c r="L15" s="77"/>
    </row>
    <row r="16" spans="1:12">
      <c r="A16" s="74">
        <v>30112</v>
      </c>
      <c r="B16" s="75" t="s">
        <v>160</v>
      </c>
      <c r="C16" s="78"/>
      <c r="D16" s="78"/>
      <c r="E16" s="76"/>
      <c r="J16" s="77"/>
      <c r="K16" s="77"/>
      <c r="L16" s="77"/>
    </row>
    <row r="17" spans="1:12">
      <c r="A17" s="74">
        <v>30113</v>
      </c>
      <c r="B17" s="75" t="s">
        <v>161</v>
      </c>
      <c r="C17" s="78"/>
      <c r="D17" s="78"/>
      <c r="E17" s="76"/>
      <c r="J17" s="77"/>
      <c r="K17" s="77"/>
      <c r="L17" s="77"/>
    </row>
    <row r="18" spans="1:12">
      <c r="A18" s="74">
        <v>30114</v>
      </c>
      <c r="B18" s="75" t="s">
        <v>162</v>
      </c>
      <c r="C18" s="76"/>
      <c r="D18" s="76"/>
      <c r="E18" s="76"/>
      <c r="J18" s="77"/>
      <c r="K18" s="77"/>
      <c r="L18" s="77"/>
    </row>
    <row r="19" spans="1:12">
      <c r="A19" s="74">
        <v>30199</v>
      </c>
      <c r="B19" s="75" t="s">
        <v>163</v>
      </c>
      <c r="C19" s="76">
        <v>8.94</v>
      </c>
      <c r="D19" s="76">
        <v>8.94</v>
      </c>
      <c r="E19" s="76"/>
      <c r="J19" s="77"/>
      <c r="K19" s="77"/>
      <c r="L19" s="77"/>
    </row>
    <row r="20" spans="1:12">
      <c r="A20" s="74">
        <v>302</v>
      </c>
      <c r="B20" s="75" t="s">
        <v>164</v>
      </c>
      <c r="C20" s="76">
        <v>25</v>
      </c>
      <c r="D20" s="76"/>
      <c r="E20" s="76">
        <v>25</v>
      </c>
      <c r="J20" s="77"/>
      <c r="K20" s="77"/>
      <c r="L20" s="77"/>
    </row>
    <row r="21" spans="1:12">
      <c r="A21" s="74">
        <v>30201</v>
      </c>
      <c r="B21" s="75" t="s">
        <v>165</v>
      </c>
      <c r="C21" s="76">
        <v>13</v>
      </c>
      <c r="D21" s="76"/>
      <c r="E21" s="76">
        <v>13</v>
      </c>
      <c r="J21" s="77"/>
      <c r="K21" s="77"/>
      <c r="L21" s="77"/>
    </row>
    <row r="22" spans="1:12">
      <c r="A22" s="74">
        <v>30202</v>
      </c>
      <c r="B22" s="75" t="s">
        <v>166</v>
      </c>
      <c r="C22" s="76"/>
      <c r="D22" s="76"/>
      <c r="E22" s="76"/>
      <c r="J22" s="77"/>
      <c r="K22" s="77"/>
      <c r="L22" s="77"/>
    </row>
    <row r="23" spans="1:12">
      <c r="A23" s="74">
        <v>30205</v>
      </c>
      <c r="B23" s="75" t="s">
        <v>167</v>
      </c>
      <c r="C23" s="76">
        <v>2</v>
      </c>
      <c r="D23" s="76"/>
      <c r="E23" s="76">
        <v>2</v>
      </c>
      <c r="H23" s="77"/>
      <c r="J23" s="77"/>
      <c r="K23" s="77"/>
      <c r="L23" s="77"/>
    </row>
    <row r="24" spans="1:12">
      <c r="A24" s="74">
        <v>30206</v>
      </c>
      <c r="B24" s="75" t="s">
        <v>168</v>
      </c>
      <c r="C24" s="76"/>
      <c r="D24" s="76"/>
      <c r="E24" s="76"/>
      <c r="H24" s="77"/>
      <c r="J24" s="77"/>
      <c r="K24" s="77"/>
      <c r="L24" s="77"/>
    </row>
    <row r="25" spans="1:12">
      <c r="A25" s="74">
        <v>30207</v>
      </c>
      <c r="B25" s="75" t="s">
        <v>169</v>
      </c>
      <c r="C25" s="76"/>
      <c r="D25" s="76"/>
      <c r="E25" s="76"/>
      <c r="J25" s="77"/>
      <c r="K25" s="77"/>
      <c r="L25" s="77"/>
    </row>
    <row r="26" spans="1:12">
      <c r="A26" s="74">
        <v>30208</v>
      </c>
      <c r="B26" s="75" t="s">
        <v>170</v>
      </c>
      <c r="C26" s="76"/>
      <c r="D26" s="76"/>
      <c r="E26" s="76"/>
      <c r="J26" s="77"/>
      <c r="K26" s="77"/>
      <c r="L26" s="77"/>
    </row>
    <row r="27" spans="1:12">
      <c r="A27" s="74">
        <v>30209</v>
      </c>
      <c r="B27" s="75" t="s">
        <v>171</v>
      </c>
      <c r="C27" s="76"/>
      <c r="D27" s="76"/>
      <c r="E27" s="76"/>
      <c r="J27" s="77"/>
      <c r="K27" s="77"/>
      <c r="L27" s="77"/>
    </row>
    <row r="28" spans="1:12">
      <c r="A28" s="74">
        <v>30211</v>
      </c>
      <c r="B28" s="75" t="s">
        <v>172</v>
      </c>
      <c r="C28" s="76"/>
      <c r="D28" s="76"/>
      <c r="E28" s="76"/>
      <c r="J28" s="77"/>
      <c r="K28" s="77"/>
      <c r="L28" s="77"/>
    </row>
    <row r="29" spans="1:12">
      <c r="A29" s="74">
        <v>30213</v>
      </c>
      <c r="B29" s="75" t="s">
        <v>173</v>
      </c>
      <c r="C29" s="76">
        <v>10</v>
      </c>
      <c r="D29" s="76"/>
      <c r="E29" s="76">
        <v>10</v>
      </c>
      <c r="H29" s="77"/>
      <c r="J29" s="77"/>
      <c r="K29" s="77"/>
      <c r="L29" s="77"/>
    </row>
    <row r="30" spans="1:12">
      <c r="A30" s="74">
        <v>30214</v>
      </c>
      <c r="B30" s="75" t="s">
        <v>174</v>
      </c>
      <c r="C30" s="76"/>
      <c r="D30" s="76"/>
      <c r="E30" s="76"/>
      <c r="H30" s="77"/>
      <c r="J30" s="77"/>
      <c r="K30" s="77"/>
      <c r="L30" s="77"/>
    </row>
    <row r="31" spans="1:12">
      <c r="A31" s="74">
        <v>30215</v>
      </c>
      <c r="B31" s="75" t="s">
        <v>175</v>
      </c>
      <c r="C31" s="76"/>
      <c r="D31" s="76"/>
      <c r="E31" s="76"/>
      <c r="H31" s="77"/>
      <c r="J31" s="77"/>
      <c r="K31" s="77"/>
      <c r="L31" s="77"/>
    </row>
    <row r="32" spans="1:12">
      <c r="A32" s="74">
        <v>30216</v>
      </c>
      <c r="B32" s="75" t="s">
        <v>176</v>
      </c>
      <c r="C32" s="76"/>
      <c r="D32" s="76"/>
      <c r="E32" s="76"/>
      <c r="H32" s="77"/>
      <c r="J32" s="77"/>
      <c r="K32" s="77"/>
      <c r="L32" s="77"/>
    </row>
    <row r="33" spans="1:12">
      <c r="A33" s="74">
        <v>30217</v>
      </c>
      <c r="B33" s="75" t="s">
        <v>177</v>
      </c>
      <c r="C33" s="76"/>
      <c r="D33" s="76"/>
      <c r="E33" s="76"/>
      <c r="H33" s="77"/>
      <c r="J33" s="77"/>
      <c r="K33" s="77"/>
      <c r="L33" s="77"/>
    </row>
    <row r="34" spans="1:12">
      <c r="A34" s="74">
        <v>30226</v>
      </c>
      <c r="B34" s="75" t="s">
        <v>178</v>
      </c>
      <c r="C34" s="76"/>
      <c r="D34" s="76"/>
      <c r="E34" s="76"/>
      <c r="H34" s="77"/>
      <c r="J34" s="77"/>
      <c r="K34" s="77"/>
      <c r="L34" s="77"/>
    </row>
    <row r="35" spans="1:12">
      <c r="A35" s="74">
        <v>30228</v>
      </c>
      <c r="B35" s="75" t="s">
        <v>179</v>
      </c>
      <c r="C35" s="76"/>
      <c r="D35" s="76"/>
      <c r="E35" s="76"/>
      <c r="H35" s="77"/>
      <c r="J35" s="77"/>
      <c r="K35" s="77"/>
      <c r="L35" s="77"/>
    </row>
    <row r="36" spans="1:12">
      <c r="A36" s="74">
        <v>30229</v>
      </c>
      <c r="B36" s="75" t="s">
        <v>180</v>
      </c>
      <c r="C36" s="76"/>
      <c r="D36" s="76"/>
      <c r="E36" s="76"/>
      <c r="H36" s="77"/>
      <c r="J36" s="77"/>
      <c r="K36" s="77"/>
      <c r="L36" s="77"/>
    </row>
    <row r="37" spans="1:12">
      <c r="A37" s="74">
        <v>30231</v>
      </c>
      <c r="B37" s="75" t="s">
        <v>181</v>
      </c>
      <c r="C37" s="76"/>
      <c r="D37" s="76"/>
      <c r="E37" s="76"/>
      <c r="H37" s="77"/>
      <c r="J37" s="77"/>
      <c r="K37" s="77"/>
      <c r="L37" s="77"/>
    </row>
    <row r="38" spans="1:12">
      <c r="A38" s="74">
        <v>30239</v>
      </c>
      <c r="B38" s="75" t="s">
        <v>182</v>
      </c>
      <c r="C38" s="76"/>
      <c r="D38" s="76"/>
      <c r="E38" s="76"/>
      <c r="H38" s="77"/>
      <c r="J38" s="77"/>
      <c r="K38" s="77"/>
      <c r="L38" s="77"/>
    </row>
    <row r="39" spans="1:12">
      <c r="A39" s="74">
        <v>30240</v>
      </c>
      <c r="B39" s="75" t="s">
        <v>183</v>
      </c>
      <c r="C39" s="76"/>
      <c r="D39" s="76"/>
      <c r="E39" s="76"/>
      <c r="H39" s="77"/>
      <c r="J39" s="77"/>
      <c r="K39" s="77"/>
      <c r="L39" s="77"/>
    </row>
    <row r="40" spans="1:12">
      <c r="A40" s="74">
        <v>30299</v>
      </c>
      <c r="B40" s="75" t="s">
        <v>184</v>
      </c>
      <c r="C40" s="76"/>
      <c r="D40" s="76"/>
      <c r="E40" s="76"/>
      <c r="H40" s="77"/>
      <c r="J40" s="77"/>
      <c r="K40" s="77"/>
      <c r="L40" s="77"/>
    </row>
    <row r="41" spans="1:12">
      <c r="A41" s="74">
        <v>303</v>
      </c>
      <c r="B41" s="75" t="s">
        <v>146</v>
      </c>
      <c r="C41" s="76">
        <v>6.34</v>
      </c>
      <c r="D41" s="76">
        <v>6.34</v>
      </c>
      <c r="E41" s="76"/>
      <c r="H41" s="77"/>
      <c r="J41" s="77"/>
      <c r="K41" s="77"/>
      <c r="L41" s="77"/>
    </row>
    <row r="42" spans="1:12">
      <c r="A42" s="74">
        <v>30301</v>
      </c>
      <c r="B42" s="75" t="s">
        <v>185</v>
      </c>
      <c r="C42" s="76"/>
      <c r="D42" s="76"/>
      <c r="E42" s="76"/>
      <c r="J42" s="77"/>
    </row>
    <row r="43" spans="1:12">
      <c r="A43" s="74">
        <v>30302</v>
      </c>
      <c r="B43" s="75" t="s">
        <v>186</v>
      </c>
      <c r="C43" s="76"/>
      <c r="D43" s="76"/>
      <c r="E43" s="76"/>
      <c r="J43" s="77"/>
    </row>
    <row r="44" spans="1:12">
      <c r="A44" s="74">
        <v>30303</v>
      </c>
      <c r="B44" s="75" t="s">
        <v>187</v>
      </c>
      <c r="C44" s="76"/>
      <c r="D44" s="76"/>
      <c r="E44" s="76"/>
      <c r="J44" s="77"/>
    </row>
    <row r="45" spans="1:12">
      <c r="A45" s="74">
        <v>30304</v>
      </c>
      <c r="B45" s="75" t="s">
        <v>188</v>
      </c>
      <c r="C45" s="76">
        <v>4.4800000000000004</v>
      </c>
      <c r="D45" s="76">
        <v>4.4800000000000004</v>
      </c>
      <c r="E45" s="76"/>
      <c r="J45" s="77"/>
    </row>
    <row r="46" spans="1:12">
      <c r="A46" s="74">
        <v>30305</v>
      </c>
      <c r="B46" s="75" t="s">
        <v>189</v>
      </c>
      <c r="C46" s="76">
        <v>1.86</v>
      </c>
      <c r="D46" s="76">
        <v>1.86</v>
      </c>
      <c r="E46" s="76"/>
      <c r="J46" s="77"/>
    </row>
    <row r="47" spans="1:12">
      <c r="A47" s="74">
        <v>30306</v>
      </c>
      <c r="B47" s="75" t="s">
        <v>190</v>
      </c>
      <c r="C47" s="76"/>
      <c r="D47" s="76"/>
      <c r="E47" s="76"/>
      <c r="J47" s="77"/>
    </row>
    <row r="48" spans="1:12">
      <c r="A48" s="74">
        <v>30307</v>
      </c>
      <c r="B48" s="75" t="s">
        <v>191</v>
      </c>
      <c r="C48" s="76"/>
      <c r="D48" s="76"/>
      <c r="E48" s="76"/>
      <c r="J48" s="77"/>
    </row>
    <row r="49" spans="1:5">
      <c r="A49" s="74">
        <v>30308</v>
      </c>
      <c r="B49" s="75" t="s">
        <v>192</v>
      </c>
      <c r="C49" s="76"/>
      <c r="D49" s="76"/>
      <c r="E49" s="76"/>
    </row>
    <row r="50" spans="1:5">
      <c r="A50" s="74">
        <v>30309</v>
      </c>
      <c r="B50" s="75" t="s">
        <v>193</v>
      </c>
      <c r="C50" s="76"/>
      <c r="D50" s="76"/>
      <c r="E50" s="76"/>
    </row>
    <row r="51" spans="1:5">
      <c r="A51" s="74">
        <v>30310</v>
      </c>
      <c r="B51" s="75" t="s">
        <v>194</v>
      </c>
      <c r="C51" s="76"/>
      <c r="D51" s="76"/>
      <c r="E51" s="76"/>
    </row>
    <row r="52" spans="1:5">
      <c r="A52" s="74">
        <v>30311</v>
      </c>
      <c r="B52" s="75" t="s">
        <v>195</v>
      </c>
      <c r="C52" s="76"/>
      <c r="D52" s="76"/>
      <c r="E52" s="76"/>
    </row>
    <row r="53" spans="1:5">
      <c r="A53" s="74">
        <v>30399</v>
      </c>
      <c r="B53" s="75" t="s">
        <v>196</v>
      </c>
      <c r="C53" s="76"/>
      <c r="D53" s="76"/>
      <c r="E53" s="76"/>
    </row>
    <row r="54" spans="1:5">
      <c r="A54" s="74">
        <v>310</v>
      </c>
      <c r="B54" s="75" t="s">
        <v>197</v>
      </c>
      <c r="C54" s="76"/>
      <c r="D54" s="76"/>
      <c r="E54" s="76"/>
    </row>
    <row r="55" spans="1:5">
      <c r="A55" s="74">
        <v>31002</v>
      </c>
      <c r="B55" s="75" t="s">
        <v>198</v>
      </c>
      <c r="C55" s="76"/>
      <c r="D55" s="76"/>
      <c r="E55" s="76"/>
    </row>
    <row r="56" spans="1:5">
      <c r="A56" s="74">
        <v>31099</v>
      </c>
      <c r="B56" s="75" t="s">
        <v>199</v>
      </c>
      <c r="C56" s="76"/>
      <c r="D56" s="76"/>
      <c r="E56" s="76"/>
    </row>
    <row r="57" spans="1:5">
      <c r="A57" s="75"/>
      <c r="B57" s="79" t="s">
        <v>71</v>
      </c>
      <c r="C57" s="76">
        <f>C6+C20+C41+C54</f>
        <v>2150.1000000000004</v>
      </c>
      <c r="D57" s="76">
        <f>D6+D20+D41+D54</f>
        <v>2125.1000000000004</v>
      </c>
      <c r="E57" s="76">
        <f>E6+E20+E41+E54</f>
        <v>25</v>
      </c>
    </row>
    <row r="58" spans="1:5">
      <c r="A58" s="155"/>
      <c r="B58" s="155"/>
      <c r="C58" s="155"/>
      <c r="D58" s="155"/>
      <c r="E58" s="155"/>
    </row>
  </sheetData>
  <mergeCells count="5">
    <mergeCell ref="A1:E1"/>
    <mergeCell ref="A2:B2"/>
    <mergeCell ref="A4:B4"/>
    <mergeCell ref="C4:E4"/>
    <mergeCell ref="A58:E58"/>
  </mergeCells>
  <phoneticPr fontId="16" type="noConversion"/>
  <printOptions horizontalCentered="1"/>
  <pageMargins left="0.51180555555555551" right="0.51180555555555551" top="0.75138888888888888" bottom="0.75138888888888888" header="0.31041666666666667" footer="0.31041666666666667"/>
  <pageSetup paperSize="9" scale="90"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14FCD6-3549-4471-9FD1-CD5F9F67FA92}">
  <sheetPr>
    <pageSetUpPr fitToPage="1"/>
  </sheetPr>
  <dimension ref="A1:M16"/>
  <sheetViews>
    <sheetView workbookViewId="0">
      <selection activeCell="S8" sqref="S8"/>
    </sheetView>
  </sheetViews>
  <sheetFormatPr defaultColWidth="9" defaultRowHeight="13.5"/>
  <cols>
    <col min="1" max="1" width="20.625" customWidth="1"/>
    <col min="2" max="13" width="8.625" customWidth="1"/>
  </cols>
  <sheetData>
    <row r="1" spans="1:13" ht="39.950000000000003" customHeight="1">
      <c r="A1" s="135" t="s">
        <v>200</v>
      </c>
      <c r="B1" s="135"/>
      <c r="C1" s="135"/>
      <c r="D1" s="135"/>
      <c r="E1" s="135"/>
      <c r="F1" s="135"/>
      <c r="G1" s="135"/>
      <c r="H1" s="135"/>
      <c r="I1" s="135"/>
      <c r="J1" s="135"/>
      <c r="K1" s="135"/>
      <c r="L1" s="135"/>
      <c r="M1" s="135"/>
    </row>
    <row r="2" spans="1:13" ht="15" customHeight="1">
      <c r="A2" s="66"/>
      <c r="B2" s="66"/>
      <c r="C2" s="66"/>
      <c r="D2" s="66"/>
      <c r="E2" s="66"/>
      <c r="F2" s="66"/>
      <c r="G2" s="142" t="s">
        <v>201</v>
      </c>
      <c r="H2" s="142"/>
      <c r="I2" s="142"/>
      <c r="J2" s="142"/>
      <c r="K2" s="142"/>
      <c r="L2" s="142"/>
      <c r="M2" s="142"/>
    </row>
    <row r="3" spans="1:13" ht="15" customHeight="1">
      <c r="A3" s="155" t="s">
        <v>2</v>
      </c>
      <c r="B3" s="155"/>
      <c r="C3" s="155"/>
      <c r="D3" s="155"/>
      <c r="E3" s="155"/>
      <c r="F3" s="155"/>
      <c r="G3" s="165" t="s">
        <v>3</v>
      </c>
      <c r="H3" s="165"/>
      <c r="I3" s="165"/>
      <c r="J3" s="165"/>
      <c r="K3" s="165"/>
      <c r="L3" s="165"/>
      <c r="M3" s="165"/>
    </row>
    <row r="4" spans="1:13" ht="30" customHeight="1">
      <c r="A4" s="151" t="s">
        <v>202</v>
      </c>
      <c r="B4" s="145" t="s">
        <v>203</v>
      </c>
      <c r="C4" s="137"/>
      <c r="D4" s="137"/>
      <c r="E4" s="137"/>
      <c r="F4" s="137"/>
      <c r="G4" s="137"/>
      <c r="H4" s="145" t="s">
        <v>204</v>
      </c>
      <c r="I4" s="137"/>
      <c r="J4" s="137"/>
      <c r="K4" s="137"/>
      <c r="L4" s="137"/>
      <c r="M4" s="137"/>
    </row>
    <row r="5" spans="1:13" ht="30" customHeight="1">
      <c r="A5" s="166"/>
      <c r="B5" s="137" t="s">
        <v>71</v>
      </c>
      <c r="C5" s="137" t="s">
        <v>205</v>
      </c>
      <c r="D5" s="137" t="s">
        <v>206</v>
      </c>
      <c r="E5" s="137"/>
      <c r="F5" s="137"/>
      <c r="G5" s="137" t="s">
        <v>207</v>
      </c>
      <c r="H5" s="137" t="s">
        <v>71</v>
      </c>
      <c r="I5" s="137" t="s">
        <v>205</v>
      </c>
      <c r="J5" s="137" t="s">
        <v>206</v>
      </c>
      <c r="K5" s="137"/>
      <c r="L5" s="137"/>
      <c r="M5" s="137" t="s">
        <v>207</v>
      </c>
    </row>
    <row r="6" spans="1:13" s="65" customFormat="1" ht="60" customHeight="1">
      <c r="A6" s="152"/>
      <c r="B6" s="137"/>
      <c r="C6" s="137"/>
      <c r="D6" s="68" t="s">
        <v>140</v>
      </c>
      <c r="E6" s="68" t="s">
        <v>208</v>
      </c>
      <c r="F6" s="68" t="s">
        <v>209</v>
      </c>
      <c r="G6" s="137"/>
      <c r="H6" s="137"/>
      <c r="I6" s="137"/>
      <c r="J6" s="68" t="s">
        <v>140</v>
      </c>
      <c r="K6" s="68" t="s">
        <v>208</v>
      </c>
      <c r="L6" s="68" t="s">
        <v>209</v>
      </c>
      <c r="M6" s="137"/>
    </row>
    <row r="7" spans="1:13" ht="60" customHeight="1">
      <c r="A7" s="69"/>
      <c r="B7" s="70">
        <f>C7+D7+G7</f>
        <v>0</v>
      </c>
      <c r="C7" s="70"/>
      <c r="D7" s="70">
        <f>E7+F7</f>
        <v>0</v>
      </c>
      <c r="E7" s="70">
        <v>0</v>
      </c>
      <c r="F7" s="70">
        <v>0</v>
      </c>
      <c r="G7" s="70">
        <v>0</v>
      </c>
      <c r="H7" s="71">
        <f>I7+J7+M7</f>
        <v>0</v>
      </c>
      <c r="I7" s="72">
        <v>0</v>
      </c>
      <c r="J7" s="72">
        <f>K7+L7</f>
        <v>0</v>
      </c>
      <c r="K7" s="72">
        <v>0</v>
      </c>
      <c r="L7" s="72">
        <v>0</v>
      </c>
      <c r="M7" s="72">
        <v>0</v>
      </c>
    </row>
    <row r="8" spans="1:13" ht="38.25" customHeight="1"/>
    <row r="9" spans="1:13" ht="38.25" customHeight="1"/>
    <row r="10" spans="1:13" ht="38.25" customHeight="1"/>
    <row r="11" spans="1:13" ht="38.25" customHeight="1"/>
    <row r="12" spans="1:13" ht="38.25" customHeight="1"/>
    <row r="13" spans="1:13" ht="38.25" customHeight="1"/>
    <row r="14" spans="1:13" ht="38.25" customHeight="1"/>
    <row r="15" spans="1:13" ht="38.25" customHeight="1"/>
    <row r="16" spans="1:13" ht="38.25" customHeight="1"/>
  </sheetData>
  <mergeCells count="15">
    <mergeCell ref="M5:M6"/>
    <mergeCell ref="D5:F5"/>
    <mergeCell ref="J5:L5"/>
    <mergeCell ref="A4:A6"/>
    <mergeCell ref="B5:B6"/>
    <mergeCell ref="C5:C6"/>
    <mergeCell ref="G5:G6"/>
    <mergeCell ref="H5:H6"/>
    <mergeCell ref="I5:I6"/>
    <mergeCell ref="A1:M1"/>
    <mergeCell ref="G2:M2"/>
    <mergeCell ref="A3:F3"/>
    <mergeCell ref="G3:M3"/>
    <mergeCell ref="B4:G4"/>
    <mergeCell ref="H4:M4"/>
  </mergeCells>
  <phoneticPr fontId="16" type="noConversion"/>
  <printOptions horizontalCentered="1"/>
  <pageMargins left="0.7006944444444444" right="0.7006944444444444" top="0.75138888888888888" bottom="0.75138888888888888" header="0.2986111111111111" footer="0.2986111111111111"/>
  <pageSetup paperSize="9"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C5CF69-30A4-4665-B57E-5D2BF414E2C4}">
  <sheetPr>
    <pageSetUpPr fitToPage="1"/>
  </sheetPr>
  <dimension ref="A1:E22"/>
  <sheetViews>
    <sheetView workbookViewId="0">
      <selection activeCell="A3" sqref="A3:D3"/>
    </sheetView>
  </sheetViews>
  <sheetFormatPr defaultColWidth="9" defaultRowHeight="13.5"/>
  <cols>
    <col min="1" max="5" width="16.625" customWidth="1"/>
  </cols>
  <sheetData>
    <row r="1" spans="1:5" ht="39.950000000000003" customHeight="1">
      <c r="A1" s="135" t="s">
        <v>210</v>
      </c>
      <c r="B1" s="135"/>
      <c r="C1" s="135"/>
      <c r="D1" s="135"/>
      <c r="E1" s="135"/>
    </row>
    <row r="2" spans="1:5" ht="15" customHeight="1">
      <c r="A2" s="58"/>
      <c r="B2" s="58"/>
      <c r="C2" s="58"/>
      <c r="D2" s="58"/>
      <c r="E2" s="59" t="s">
        <v>211</v>
      </c>
    </row>
    <row r="3" spans="1:5" ht="15" customHeight="1">
      <c r="A3" s="155" t="s">
        <v>2</v>
      </c>
      <c r="B3" s="155"/>
      <c r="C3" s="155"/>
      <c r="D3" s="155"/>
      <c r="E3" s="61" t="s">
        <v>3</v>
      </c>
    </row>
    <row r="4" spans="1:5" ht="20.25" customHeight="1">
      <c r="A4" s="150" t="s">
        <v>80</v>
      </c>
      <c r="B4" s="150" t="s">
        <v>81</v>
      </c>
      <c r="C4" s="150" t="s">
        <v>212</v>
      </c>
      <c r="D4" s="150"/>
      <c r="E4" s="145"/>
    </row>
    <row r="5" spans="1:5" s="35" customFormat="1" ht="20.25" customHeight="1">
      <c r="A5" s="145"/>
      <c r="B5" s="145"/>
      <c r="C5" s="63" t="s">
        <v>71</v>
      </c>
      <c r="D5" s="63" t="s">
        <v>94</v>
      </c>
      <c r="E5" s="63" t="s">
        <v>95</v>
      </c>
    </row>
    <row r="6" spans="1:5">
      <c r="A6" s="64"/>
      <c r="B6" s="63"/>
      <c r="C6" s="63">
        <v>0</v>
      </c>
      <c r="D6" s="63">
        <v>0</v>
      </c>
      <c r="E6" s="63">
        <v>0</v>
      </c>
    </row>
    <row r="7" spans="1:5">
      <c r="A7" s="64"/>
      <c r="B7" s="64"/>
      <c r="C7" s="64"/>
      <c r="D7" s="64"/>
      <c r="E7" s="64"/>
    </row>
    <row r="8" spans="1:5">
      <c r="A8" s="64"/>
      <c r="B8" s="64"/>
      <c r="C8" s="64"/>
      <c r="D8" s="64"/>
      <c r="E8" s="64"/>
    </row>
    <row r="9" spans="1:5">
      <c r="A9" s="64"/>
      <c r="B9" s="64"/>
      <c r="C9" s="64"/>
      <c r="D9" s="64"/>
      <c r="E9" s="64"/>
    </row>
    <row r="10" spans="1:5">
      <c r="A10" s="64"/>
      <c r="B10" s="64"/>
      <c r="C10" s="64"/>
      <c r="D10" s="64"/>
      <c r="E10" s="64"/>
    </row>
    <row r="11" spans="1:5">
      <c r="A11" s="64"/>
      <c r="B11" s="64"/>
      <c r="C11" s="64"/>
      <c r="D11" s="64"/>
      <c r="E11" s="64"/>
    </row>
    <row r="12" spans="1:5">
      <c r="A12" s="64"/>
      <c r="B12" s="64"/>
      <c r="C12" s="64"/>
      <c r="D12" s="64"/>
      <c r="E12" s="64"/>
    </row>
    <row r="13" spans="1:5">
      <c r="A13" s="64"/>
      <c r="B13" s="64"/>
      <c r="C13" s="64"/>
      <c r="D13" s="64"/>
      <c r="E13" s="64"/>
    </row>
    <row r="14" spans="1:5">
      <c r="A14" s="64"/>
      <c r="B14" s="64"/>
      <c r="C14" s="64"/>
      <c r="D14" s="64"/>
      <c r="E14" s="64"/>
    </row>
    <row r="15" spans="1:5">
      <c r="A15" s="64"/>
      <c r="B15" s="64"/>
      <c r="C15" s="64"/>
      <c r="D15" s="64"/>
      <c r="E15" s="64"/>
    </row>
    <row r="16" spans="1:5">
      <c r="A16" s="64"/>
      <c r="B16" s="64"/>
      <c r="C16" s="64"/>
      <c r="D16" s="64"/>
      <c r="E16" s="64"/>
    </row>
    <row r="17" spans="1:5">
      <c r="A17" s="64"/>
      <c r="B17" s="64"/>
      <c r="C17" s="64"/>
      <c r="D17" s="64"/>
      <c r="E17" s="64"/>
    </row>
    <row r="18" spans="1:5">
      <c r="A18" s="64"/>
      <c r="B18" s="64"/>
      <c r="C18" s="64"/>
      <c r="D18" s="64"/>
      <c r="E18" s="64"/>
    </row>
    <row r="19" spans="1:5">
      <c r="A19" s="64"/>
      <c r="B19" s="64"/>
      <c r="C19" s="64"/>
      <c r="D19" s="64"/>
      <c r="E19" s="64"/>
    </row>
    <row r="20" spans="1:5" s="35" customFormat="1">
      <c r="A20" s="63"/>
      <c r="B20" s="63"/>
      <c r="C20" s="63"/>
      <c r="D20" s="63"/>
      <c r="E20" s="63"/>
    </row>
    <row r="21" spans="1:5">
      <c r="A21" s="167" t="s">
        <v>213</v>
      </c>
      <c r="B21" s="167"/>
      <c r="C21" s="167"/>
      <c r="D21" s="167"/>
      <c r="E21" s="167"/>
    </row>
    <row r="22" spans="1:5">
      <c r="A22" s="168"/>
      <c r="B22" s="168"/>
      <c r="C22" s="168"/>
      <c r="D22" s="168"/>
      <c r="E22" s="168"/>
    </row>
  </sheetData>
  <mergeCells count="6">
    <mergeCell ref="A1:E1"/>
    <mergeCell ref="A3:D3"/>
    <mergeCell ref="C4:E4"/>
    <mergeCell ref="A4:A5"/>
    <mergeCell ref="B4:B5"/>
    <mergeCell ref="A21:E22"/>
  </mergeCells>
  <phoneticPr fontId="16" type="noConversion"/>
  <printOptions horizontalCentered="1"/>
  <pageMargins left="0.7006944444444444" right="0.7006944444444444" top="0.75138888888888888" bottom="0.75138888888888888" header="0.2986111111111111" footer="0.2986111111111111"/>
  <pageSetup paperSize="9" orientation="portrai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3FDCD4-8F5B-4CB0-ABAC-0F9B89E29316}">
  <dimension ref="A1:AN51"/>
  <sheetViews>
    <sheetView topLeftCell="A38" zoomScale="90" zoomScaleSheetLayoutView="100" workbookViewId="0">
      <selection activeCell="A3" sqref="A3:G3"/>
    </sheetView>
  </sheetViews>
  <sheetFormatPr defaultColWidth="8.75" defaultRowHeight="13.5"/>
  <cols>
    <col min="1" max="1" width="9" customWidth="1"/>
    <col min="2" max="2" width="16.375" customWidth="1"/>
    <col min="3" max="3" width="8.5" customWidth="1"/>
    <col min="4" max="4" width="12.25" customWidth="1"/>
    <col min="5" max="5" width="9.125" customWidth="1"/>
    <col min="6" max="6" width="12.125" customWidth="1"/>
    <col min="7" max="8" width="17.5" customWidth="1"/>
    <col min="9" max="9" width="30.625" style="35" customWidth="1"/>
    <col min="10" max="10" width="47" style="35" customWidth="1"/>
    <col min="11" max="12" width="12.625" customWidth="1"/>
    <col min="13" max="13" width="8.625" customWidth="1"/>
    <col min="14" max="14" width="15.875" customWidth="1"/>
    <col min="15" max="15" width="13.5" customWidth="1"/>
    <col min="16" max="16" width="17.375" customWidth="1"/>
    <col min="17" max="17" width="13.625" customWidth="1"/>
    <col min="18" max="18" width="16.875" customWidth="1"/>
    <col min="19" max="27" width="24" customWidth="1"/>
    <col min="28" max="28" width="23.625" customWidth="1"/>
    <col min="29" max="38" width="26.375" customWidth="1"/>
    <col min="39" max="39" width="19" customWidth="1"/>
    <col min="40" max="42" width="28" customWidth="1"/>
    <col min="43" max="63" width="9" bestFit="1" customWidth="1"/>
  </cols>
  <sheetData>
    <row r="1" spans="1:40" ht="60" customHeight="1">
      <c r="A1" s="169" t="s">
        <v>214</v>
      </c>
      <c r="B1" s="169"/>
      <c r="C1" s="169"/>
      <c r="D1" s="169"/>
      <c r="E1" s="169"/>
      <c r="F1" s="169"/>
      <c r="G1" s="169"/>
      <c r="H1" s="169"/>
      <c r="I1" s="169"/>
      <c r="J1" s="169"/>
      <c r="K1" s="169"/>
      <c r="L1" s="169"/>
      <c r="M1" s="169"/>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row>
    <row r="2" spans="1:40" s="33" customFormat="1" ht="24.95" customHeight="1">
      <c r="B2" s="37"/>
      <c r="C2" s="37"/>
      <c r="D2" s="37"/>
      <c r="E2" s="37"/>
      <c r="F2" s="37"/>
      <c r="G2" s="37"/>
      <c r="H2" s="37"/>
      <c r="I2" s="38"/>
      <c r="J2" s="39"/>
      <c r="K2" s="170" t="s">
        <v>215</v>
      </c>
      <c r="L2" s="170"/>
      <c r="M2" s="170"/>
      <c r="N2" s="37"/>
      <c r="O2" s="37"/>
      <c r="P2" s="37"/>
      <c r="Q2" s="37"/>
      <c r="R2" s="37"/>
      <c r="S2" s="37"/>
      <c r="T2" s="37"/>
      <c r="U2" s="37"/>
      <c r="V2" s="37"/>
      <c r="W2" s="37"/>
      <c r="X2" s="37"/>
      <c r="Y2" s="37"/>
      <c r="Z2" s="37"/>
      <c r="AA2" s="37"/>
      <c r="AB2" s="37"/>
      <c r="AC2" s="37"/>
      <c r="AD2" s="37"/>
      <c r="AE2" s="37"/>
      <c r="AF2" s="37"/>
      <c r="AG2" s="37"/>
      <c r="AH2" s="37"/>
      <c r="AI2" s="37"/>
      <c r="AJ2" s="37"/>
      <c r="AK2" s="37"/>
      <c r="AL2" s="37"/>
      <c r="AM2" s="37"/>
      <c r="AN2" s="37"/>
    </row>
    <row r="3" spans="1:40" s="33" customFormat="1" ht="24.95" customHeight="1">
      <c r="A3" s="171" t="s">
        <v>216</v>
      </c>
      <c r="B3" s="171"/>
      <c r="C3" s="171"/>
      <c r="D3" s="171"/>
      <c r="E3" s="171"/>
      <c r="F3" s="171"/>
      <c r="G3" s="171"/>
      <c r="H3" s="40"/>
      <c r="I3" s="40"/>
      <c r="J3" s="41"/>
      <c r="K3" s="170" t="s">
        <v>3</v>
      </c>
      <c r="L3" s="170"/>
      <c r="M3" s="170"/>
      <c r="N3" s="40"/>
      <c r="O3" s="40"/>
      <c r="P3" s="40"/>
      <c r="Q3" s="40"/>
      <c r="R3" s="40"/>
      <c r="S3" s="40"/>
      <c r="T3" s="40"/>
      <c r="U3" s="40"/>
      <c r="V3" s="40"/>
      <c r="W3" s="40"/>
      <c r="X3" s="40"/>
      <c r="Y3" s="40"/>
      <c r="Z3" s="40"/>
      <c r="AA3" s="40"/>
      <c r="AB3" s="40"/>
      <c r="AC3" s="40"/>
      <c r="AD3" s="40"/>
      <c r="AE3" s="40"/>
      <c r="AF3" s="40"/>
      <c r="AG3" s="40"/>
      <c r="AH3" s="40"/>
      <c r="AI3" s="40"/>
      <c r="AJ3" s="40"/>
      <c r="AK3" s="40"/>
      <c r="AL3" s="40"/>
      <c r="AM3" s="41"/>
      <c r="AN3" s="40"/>
    </row>
    <row r="4" spans="1:40" s="34" customFormat="1" ht="20.100000000000001" customHeight="1">
      <c r="A4" s="172" t="s">
        <v>217</v>
      </c>
      <c r="B4" s="172" t="s">
        <v>218</v>
      </c>
      <c r="C4" s="172" t="s">
        <v>219</v>
      </c>
      <c r="D4" s="172" t="s">
        <v>220</v>
      </c>
      <c r="E4" s="172" t="s">
        <v>221</v>
      </c>
      <c r="F4" s="172"/>
      <c r="G4" s="172"/>
      <c r="H4" s="172"/>
      <c r="I4" s="172"/>
      <c r="J4" s="172"/>
      <c r="K4" s="172"/>
      <c r="L4" s="172"/>
      <c r="M4" s="172"/>
    </row>
    <row r="5" spans="1:40" s="34" customFormat="1" ht="21" customHeight="1">
      <c r="A5" s="172"/>
      <c r="B5" s="172"/>
      <c r="C5" s="172"/>
      <c r="D5" s="172"/>
      <c r="E5" s="42" t="s">
        <v>222</v>
      </c>
      <c r="F5" s="42" t="s">
        <v>223</v>
      </c>
      <c r="G5" s="42" t="s">
        <v>224</v>
      </c>
      <c r="H5" s="42" t="s">
        <v>225</v>
      </c>
      <c r="I5" s="42" t="s">
        <v>226</v>
      </c>
      <c r="J5" s="42" t="s">
        <v>227</v>
      </c>
      <c r="K5" s="42" t="s">
        <v>228</v>
      </c>
      <c r="L5" s="42" t="s">
        <v>229</v>
      </c>
      <c r="M5" s="42" t="s">
        <v>230</v>
      </c>
    </row>
    <row r="6" spans="1:40" s="34" customFormat="1" ht="26.1" customHeight="1">
      <c r="A6" s="173" t="s">
        <v>71</v>
      </c>
      <c r="B6" s="174"/>
      <c r="C6" s="43">
        <f>SUM(C8:C51)</f>
        <v>0</v>
      </c>
      <c r="D6" s="44"/>
      <c r="E6" s="44"/>
      <c r="F6" s="44"/>
      <c r="G6" s="44"/>
      <c r="H6" s="44"/>
      <c r="I6" s="42"/>
      <c r="J6" s="42"/>
      <c r="K6" s="44"/>
      <c r="L6" s="44"/>
      <c r="M6" s="44"/>
    </row>
    <row r="7" spans="1:40" s="34" customFormat="1" ht="45.95" customHeight="1">
      <c r="A7" s="44"/>
      <c r="B7" s="42"/>
      <c r="C7" s="43">
        <v>0</v>
      </c>
      <c r="D7" s="44"/>
      <c r="E7" s="44"/>
      <c r="F7" s="44"/>
      <c r="G7" s="44"/>
      <c r="H7" s="44"/>
      <c r="I7" s="42"/>
      <c r="J7" s="42"/>
      <c r="K7" s="44"/>
      <c r="L7" s="44"/>
      <c r="M7" s="44"/>
    </row>
    <row r="8" spans="1:40" s="34" customFormat="1" ht="35.1" customHeight="1">
      <c r="A8" s="175">
        <v>306001</v>
      </c>
      <c r="B8" s="175" t="s">
        <v>231</v>
      </c>
      <c r="C8" s="176">
        <v>0</v>
      </c>
      <c r="D8" s="175" t="s">
        <v>232</v>
      </c>
      <c r="E8" s="45" t="s">
        <v>233</v>
      </c>
      <c r="F8" s="45" t="s">
        <v>234</v>
      </c>
      <c r="G8" s="45" t="s">
        <v>231</v>
      </c>
      <c r="H8" s="46">
        <v>0</v>
      </c>
      <c r="I8" s="47" t="s">
        <v>235</v>
      </c>
      <c r="J8" s="47" t="s">
        <v>236</v>
      </c>
      <c r="K8" s="47" t="s">
        <v>237</v>
      </c>
      <c r="L8" s="47" t="s">
        <v>238</v>
      </c>
      <c r="M8" s="45"/>
    </row>
    <row r="9" spans="1:40" s="34" customFormat="1" ht="50.1" customHeight="1">
      <c r="A9" s="175"/>
      <c r="B9" s="175"/>
      <c r="C9" s="176"/>
      <c r="D9" s="175"/>
      <c r="E9" s="178" t="s">
        <v>239</v>
      </c>
      <c r="F9" s="184" t="s">
        <v>240</v>
      </c>
      <c r="G9" s="18" t="s">
        <v>241</v>
      </c>
      <c r="H9" s="20">
        <v>98</v>
      </c>
      <c r="I9" s="19" t="s">
        <v>242</v>
      </c>
      <c r="J9" s="19" t="s">
        <v>243</v>
      </c>
      <c r="K9" s="48" t="s">
        <v>244</v>
      </c>
      <c r="L9" s="19" t="s">
        <v>245</v>
      </c>
      <c r="M9" s="49"/>
    </row>
    <row r="10" spans="1:40" s="34" customFormat="1" ht="50.1" customHeight="1">
      <c r="A10" s="175"/>
      <c r="B10" s="175"/>
      <c r="C10" s="176"/>
      <c r="D10" s="175"/>
      <c r="E10" s="179"/>
      <c r="F10" s="185"/>
      <c r="G10" s="19" t="s">
        <v>246</v>
      </c>
      <c r="H10" s="20">
        <v>98</v>
      </c>
      <c r="I10" s="19" t="s">
        <v>247</v>
      </c>
      <c r="J10" s="19" t="s">
        <v>243</v>
      </c>
      <c r="K10" s="48" t="s">
        <v>244</v>
      </c>
      <c r="L10" s="19" t="s">
        <v>245</v>
      </c>
      <c r="M10" s="49"/>
    </row>
    <row r="11" spans="1:40" s="34" customFormat="1" ht="50.1" customHeight="1">
      <c r="A11" s="175"/>
      <c r="B11" s="175"/>
      <c r="C11" s="176"/>
      <c r="D11" s="175"/>
      <c r="E11" s="179"/>
      <c r="F11" s="185"/>
      <c r="G11" s="19" t="s">
        <v>248</v>
      </c>
      <c r="H11" s="20">
        <v>95</v>
      </c>
      <c r="I11" s="19" t="s">
        <v>249</v>
      </c>
      <c r="J11" s="19" t="s">
        <v>250</v>
      </c>
      <c r="K11" s="48" t="s">
        <v>244</v>
      </c>
      <c r="L11" s="19" t="s">
        <v>245</v>
      </c>
      <c r="M11" s="49"/>
    </row>
    <row r="12" spans="1:40" s="34" customFormat="1" ht="50.1" customHeight="1">
      <c r="A12" s="175"/>
      <c r="B12" s="175"/>
      <c r="C12" s="176"/>
      <c r="D12" s="175"/>
      <c r="E12" s="179"/>
      <c r="F12" s="185"/>
      <c r="G12" s="19" t="s">
        <v>251</v>
      </c>
      <c r="H12" s="20">
        <v>95</v>
      </c>
      <c r="I12" s="19" t="s">
        <v>252</v>
      </c>
      <c r="J12" s="19" t="s">
        <v>250</v>
      </c>
      <c r="K12" s="48" t="s">
        <v>244</v>
      </c>
      <c r="L12" s="19" t="s">
        <v>245</v>
      </c>
      <c r="M12" s="49"/>
    </row>
    <row r="13" spans="1:40" s="34" customFormat="1" ht="50.1" customHeight="1">
      <c r="A13" s="175"/>
      <c r="B13" s="175"/>
      <c r="C13" s="176"/>
      <c r="D13" s="175"/>
      <c r="E13" s="179"/>
      <c r="F13" s="186"/>
      <c r="G13" s="19" t="s">
        <v>253</v>
      </c>
      <c r="H13" s="20">
        <v>98</v>
      </c>
      <c r="I13" s="19" t="s">
        <v>254</v>
      </c>
      <c r="J13" s="19" t="s">
        <v>243</v>
      </c>
      <c r="K13" s="48" t="s">
        <v>244</v>
      </c>
      <c r="L13" s="19" t="s">
        <v>245</v>
      </c>
      <c r="M13" s="49"/>
    </row>
    <row r="14" spans="1:40" s="34" customFormat="1" ht="54.95" customHeight="1">
      <c r="A14" s="175"/>
      <c r="B14" s="175"/>
      <c r="C14" s="176"/>
      <c r="D14" s="175"/>
      <c r="E14" s="179"/>
      <c r="F14" s="187" t="s">
        <v>255</v>
      </c>
      <c r="G14" s="19" t="s">
        <v>256</v>
      </c>
      <c r="H14" s="20">
        <v>100</v>
      </c>
      <c r="I14" s="19" t="s">
        <v>257</v>
      </c>
      <c r="J14" s="19" t="s">
        <v>258</v>
      </c>
      <c r="K14" s="48" t="s">
        <v>244</v>
      </c>
      <c r="L14" s="19" t="s">
        <v>245</v>
      </c>
      <c r="M14" s="49"/>
    </row>
    <row r="15" spans="1:40" s="34" customFormat="1" ht="54.95" customHeight="1">
      <c r="A15" s="175"/>
      <c r="B15" s="175"/>
      <c r="C15" s="176"/>
      <c r="D15" s="175"/>
      <c r="E15" s="179"/>
      <c r="F15" s="188"/>
      <c r="G15" s="19" t="s">
        <v>259</v>
      </c>
      <c r="H15" s="20">
        <v>98</v>
      </c>
      <c r="I15" s="19" t="s">
        <v>260</v>
      </c>
      <c r="J15" s="19" t="s">
        <v>261</v>
      </c>
      <c r="K15" s="48" t="s">
        <v>244</v>
      </c>
      <c r="L15" s="19" t="s">
        <v>245</v>
      </c>
      <c r="M15" s="49"/>
    </row>
    <row r="16" spans="1:40" s="34" customFormat="1" ht="54.95" customHeight="1">
      <c r="A16" s="175"/>
      <c r="B16" s="175"/>
      <c r="C16" s="176"/>
      <c r="D16" s="175"/>
      <c r="E16" s="179"/>
      <c r="F16" s="188"/>
      <c r="G16" s="19" t="s">
        <v>262</v>
      </c>
      <c r="H16" s="20">
        <v>95</v>
      </c>
      <c r="I16" s="19" t="s">
        <v>263</v>
      </c>
      <c r="J16" s="19" t="s">
        <v>264</v>
      </c>
      <c r="K16" s="48" t="s">
        <v>244</v>
      </c>
      <c r="L16" s="19" t="s">
        <v>245</v>
      </c>
      <c r="M16" s="49"/>
    </row>
    <row r="17" spans="1:13" s="34" customFormat="1" ht="54.95" customHeight="1">
      <c r="A17" s="175"/>
      <c r="B17" s="175"/>
      <c r="C17" s="176"/>
      <c r="D17" s="175"/>
      <c r="E17" s="179"/>
      <c r="F17" s="188"/>
      <c r="G17" s="19" t="s">
        <v>265</v>
      </c>
      <c r="H17" s="20">
        <v>95</v>
      </c>
      <c r="I17" s="19" t="s">
        <v>266</v>
      </c>
      <c r="J17" s="19" t="s">
        <v>243</v>
      </c>
      <c r="K17" s="48" t="s">
        <v>244</v>
      </c>
      <c r="L17" s="19" t="s">
        <v>245</v>
      </c>
      <c r="M17" s="49"/>
    </row>
    <row r="18" spans="1:13" s="34" customFormat="1" ht="54.95" customHeight="1">
      <c r="A18" s="175"/>
      <c r="B18" s="175"/>
      <c r="C18" s="176"/>
      <c r="D18" s="175"/>
      <c r="E18" s="179"/>
      <c r="F18" s="188"/>
      <c r="G18" s="19" t="s">
        <v>267</v>
      </c>
      <c r="H18" s="20">
        <v>95</v>
      </c>
      <c r="I18" s="19" t="s">
        <v>268</v>
      </c>
      <c r="J18" s="19" t="s">
        <v>261</v>
      </c>
      <c r="K18" s="48" t="s">
        <v>244</v>
      </c>
      <c r="L18" s="19" t="s">
        <v>245</v>
      </c>
      <c r="M18" s="49"/>
    </row>
    <row r="19" spans="1:13" s="34" customFormat="1" ht="54.95" customHeight="1">
      <c r="A19" s="175"/>
      <c r="B19" s="175"/>
      <c r="C19" s="176"/>
      <c r="D19" s="175"/>
      <c r="E19" s="179"/>
      <c r="F19" s="188"/>
      <c r="G19" s="19" t="s">
        <v>269</v>
      </c>
      <c r="H19" s="20">
        <v>98</v>
      </c>
      <c r="I19" s="19" t="s">
        <v>270</v>
      </c>
      <c r="J19" s="19" t="s">
        <v>243</v>
      </c>
      <c r="K19" s="48" t="s">
        <v>244</v>
      </c>
      <c r="L19" s="19" t="s">
        <v>245</v>
      </c>
      <c r="M19" s="49"/>
    </row>
    <row r="20" spans="1:13" s="34" customFormat="1" ht="54.95" customHeight="1">
      <c r="A20" s="175"/>
      <c r="B20" s="175"/>
      <c r="C20" s="176"/>
      <c r="D20" s="175"/>
      <c r="E20" s="179"/>
      <c r="F20" s="189"/>
      <c r="G20" s="19" t="s">
        <v>271</v>
      </c>
      <c r="H20" s="20">
        <v>100</v>
      </c>
      <c r="I20" s="19" t="s">
        <v>272</v>
      </c>
      <c r="J20" s="19" t="s">
        <v>243</v>
      </c>
      <c r="K20" s="48" t="s">
        <v>244</v>
      </c>
      <c r="L20" s="19" t="s">
        <v>245</v>
      </c>
      <c r="M20" s="49"/>
    </row>
    <row r="21" spans="1:13" s="34" customFormat="1" ht="54.95" customHeight="1">
      <c r="A21" s="175"/>
      <c r="B21" s="175"/>
      <c r="C21" s="176"/>
      <c r="D21" s="175"/>
      <c r="E21" s="179"/>
      <c r="F21" s="45" t="s">
        <v>273</v>
      </c>
      <c r="G21" s="19" t="s">
        <v>274</v>
      </c>
      <c r="H21" s="20" t="s">
        <v>275</v>
      </c>
      <c r="I21" s="19" t="s">
        <v>276</v>
      </c>
      <c r="J21" s="25" t="s">
        <v>277</v>
      </c>
      <c r="K21" s="20" t="s">
        <v>278</v>
      </c>
      <c r="L21" s="19" t="s">
        <v>279</v>
      </c>
      <c r="M21" s="49"/>
    </row>
    <row r="22" spans="1:13" s="34" customFormat="1" ht="54.95" customHeight="1">
      <c r="A22" s="175"/>
      <c r="B22" s="175"/>
      <c r="C22" s="176"/>
      <c r="D22" s="177"/>
      <c r="E22" s="180" t="s">
        <v>280</v>
      </c>
      <c r="F22" s="190" t="s">
        <v>281</v>
      </c>
      <c r="G22" s="19" t="s">
        <v>282</v>
      </c>
      <c r="H22" s="20">
        <v>98</v>
      </c>
      <c r="I22" s="19" t="s">
        <v>283</v>
      </c>
      <c r="J22" s="19" t="s">
        <v>284</v>
      </c>
      <c r="K22" s="48" t="s">
        <v>244</v>
      </c>
      <c r="L22" s="19" t="s">
        <v>245</v>
      </c>
      <c r="M22" s="49"/>
    </row>
    <row r="23" spans="1:13" s="34" customFormat="1" ht="54.95" customHeight="1">
      <c r="A23" s="175"/>
      <c r="B23" s="175"/>
      <c r="C23" s="176"/>
      <c r="D23" s="177"/>
      <c r="E23" s="181"/>
      <c r="F23" s="191"/>
      <c r="G23" s="19" t="s">
        <v>285</v>
      </c>
      <c r="H23" s="20">
        <v>98</v>
      </c>
      <c r="I23" s="19" t="s">
        <v>286</v>
      </c>
      <c r="J23" s="19" t="s">
        <v>284</v>
      </c>
      <c r="K23" s="48" t="s">
        <v>244</v>
      </c>
      <c r="L23" s="19" t="s">
        <v>245</v>
      </c>
      <c r="M23" s="49"/>
    </row>
    <row r="24" spans="1:13" s="34" customFormat="1" ht="54.95" customHeight="1">
      <c r="A24" s="175"/>
      <c r="B24" s="175"/>
      <c r="C24" s="176"/>
      <c r="D24" s="177"/>
      <c r="E24" s="181"/>
      <c r="F24" s="191"/>
      <c r="G24" s="19" t="s">
        <v>287</v>
      </c>
      <c r="H24" s="20">
        <v>98</v>
      </c>
      <c r="I24" s="19" t="s">
        <v>288</v>
      </c>
      <c r="J24" s="19" t="s">
        <v>289</v>
      </c>
      <c r="K24" s="48" t="s">
        <v>244</v>
      </c>
      <c r="L24" s="19" t="s">
        <v>245</v>
      </c>
      <c r="M24" s="49"/>
    </row>
    <row r="25" spans="1:13" s="34" customFormat="1" ht="54.95" customHeight="1">
      <c r="A25" s="175"/>
      <c r="B25" s="175"/>
      <c r="C25" s="176"/>
      <c r="D25" s="177"/>
      <c r="E25" s="181"/>
      <c r="F25" s="191"/>
      <c r="G25" s="19" t="s">
        <v>290</v>
      </c>
      <c r="H25" s="19">
        <v>95</v>
      </c>
      <c r="I25" s="19" t="s">
        <v>291</v>
      </c>
      <c r="J25" s="19" t="s">
        <v>264</v>
      </c>
      <c r="K25" s="48" t="s">
        <v>244</v>
      </c>
      <c r="L25" s="19" t="s">
        <v>245</v>
      </c>
      <c r="M25" s="49"/>
    </row>
    <row r="26" spans="1:13" s="34" customFormat="1" ht="54.95" customHeight="1">
      <c r="A26" s="175"/>
      <c r="B26" s="175"/>
      <c r="C26" s="176"/>
      <c r="D26" s="177"/>
      <c r="E26" s="181"/>
      <c r="F26" s="191"/>
      <c r="G26" s="19" t="s">
        <v>292</v>
      </c>
      <c r="H26" s="19" t="s">
        <v>293</v>
      </c>
      <c r="I26" s="19" t="s">
        <v>294</v>
      </c>
      <c r="J26" s="19" t="s">
        <v>295</v>
      </c>
      <c r="K26" s="19" t="s">
        <v>293</v>
      </c>
      <c r="L26" s="19" t="s">
        <v>279</v>
      </c>
      <c r="M26" s="49"/>
    </row>
    <row r="27" spans="1:13" s="34" customFormat="1" ht="54.95" customHeight="1">
      <c r="A27" s="175"/>
      <c r="B27" s="175"/>
      <c r="C27" s="176"/>
      <c r="D27" s="177"/>
      <c r="E27" s="181"/>
      <c r="F27" s="191"/>
      <c r="G27" s="19" t="s">
        <v>296</v>
      </c>
      <c r="H27" s="19">
        <v>95</v>
      </c>
      <c r="I27" s="19" t="s">
        <v>297</v>
      </c>
      <c r="J27" s="19" t="s">
        <v>284</v>
      </c>
      <c r="K27" s="48" t="s">
        <v>244</v>
      </c>
      <c r="L27" s="19" t="s">
        <v>245</v>
      </c>
      <c r="M27" s="49"/>
    </row>
    <row r="28" spans="1:13" s="34" customFormat="1" ht="54.95" customHeight="1">
      <c r="A28" s="175"/>
      <c r="B28" s="175"/>
      <c r="C28" s="176"/>
      <c r="D28" s="177"/>
      <c r="E28" s="181"/>
      <c r="F28" s="191"/>
      <c r="G28" s="19" t="s">
        <v>298</v>
      </c>
      <c r="H28" s="19">
        <v>95</v>
      </c>
      <c r="I28" s="19" t="s">
        <v>299</v>
      </c>
      <c r="J28" s="19" t="s">
        <v>284</v>
      </c>
      <c r="K28" s="48" t="s">
        <v>244</v>
      </c>
      <c r="L28" s="19" t="s">
        <v>245</v>
      </c>
      <c r="M28" s="49"/>
    </row>
    <row r="29" spans="1:13" s="34" customFormat="1" ht="54.95" customHeight="1">
      <c r="A29" s="175"/>
      <c r="B29" s="175"/>
      <c r="C29" s="176"/>
      <c r="D29" s="177"/>
      <c r="E29" s="181"/>
      <c r="F29" s="191"/>
      <c r="G29" s="19" t="s">
        <v>300</v>
      </c>
      <c r="H29" s="19">
        <v>90</v>
      </c>
      <c r="I29" s="19" t="s">
        <v>301</v>
      </c>
      <c r="J29" s="19" t="s">
        <v>243</v>
      </c>
      <c r="K29" s="48" t="s">
        <v>244</v>
      </c>
      <c r="L29" s="19" t="s">
        <v>245</v>
      </c>
      <c r="M29" s="49"/>
    </row>
    <row r="30" spans="1:13" s="34" customFormat="1" ht="54.95" customHeight="1">
      <c r="A30" s="175"/>
      <c r="B30" s="175"/>
      <c r="C30" s="176"/>
      <c r="D30" s="177"/>
      <c r="E30" s="181"/>
      <c r="F30" s="191"/>
      <c r="G30" s="19" t="s">
        <v>302</v>
      </c>
      <c r="H30" s="19" t="s">
        <v>303</v>
      </c>
      <c r="I30" s="19" t="s">
        <v>304</v>
      </c>
      <c r="J30" s="19" t="s">
        <v>305</v>
      </c>
      <c r="K30" s="19" t="s">
        <v>303</v>
      </c>
      <c r="L30" s="19" t="s">
        <v>279</v>
      </c>
      <c r="M30" s="49"/>
    </row>
    <row r="31" spans="1:13" s="34" customFormat="1" ht="54.95" customHeight="1">
      <c r="A31" s="175"/>
      <c r="B31" s="175"/>
      <c r="C31" s="176"/>
      <c r="D31" s="177"/>
      <c r="E31" s="181"/>
      <c r="F31" s="191"/>
      <c r="G31" s="19" t="s">
        <v>306</v>
      </c>
      <c r="H31" s="20">
        <v>98</v>
      </c>
      <c r="I31" s="19" t="s">
        <v>307</v>
      </c>
      <c r="J31" s="19" t="s">
        <v>284</v>
      </c>
      <c r="K31" s="48" t="s">
        <v>244</v>
      </c>
      <c r="L31" s="19" t="s">
        <v>245</v>
      </c>
      <c r="M31" s="49"/>
    </row>
    <row r="32" spans="1:13" s="34" customFormat="1" ht="54.95" customHeight="1">
      <c r="A32" s="175"/>
      <c r="B32" s="175"/>
      <c r="C32" s="176"/>
      <c r="D32" s="177"/>
      <c r="E32" s="181"/>
      <c r="F32" s="191"/>
      <c r="G32" s="19" t="s">
        <v>269</v>
      </c>
      <c r="H32" s="20">
        <v>98</v>
      </c>
      <c r="I32" s="19" t="s">
        <v>308</v>
      </c>
      <c r="J32" s="19" t="s">
        <v>284</v>
      </c>
      <c r="K32" s="48" t="s">
        <v>244</v>
      </c>
      <c r="L32" s="19" t="s">
        <v>245</v>
      </c>
      <c r="M32" s="49"/>
    </row>
    <row r="33" spans="1:13" s="34" customFormat="1" ht="54.95" customHeight="1">
      <c r="A33" s="175"/>
      <c r="B33" s="175"/>
      <c r="C33" s="176"/>
      <c r="D33" s="177"/>
      <c r="E33" s="181"/>
      <c r="F33" s="191"/>
      <c r="G33" s="19" t="s">
        <v>309</v>
      </c>
      <c r="H33" s="20">
        <v>98</v>
      </c>
      <c r="I33" s="19" t="s">
        <v>310</v>
      </c>
      <c r="J33" s="19" t="s">
        <v>284</v>
      </c>
      <c r="K33" s="48" t="s">
        <v>244</v>
      </c>
      <c r="L33" s="19" t="s">
        <v>245</v>
      </c>
      <c r="M33" s="49"/>
    </row>
    <row r="34" spans="1:13" s="34" customFormat="1" ht="54.95" customHeight="1">
      <c r="A34" s="175"/>
      <c r="B34" s="175"/>
      <c r="C34" s="176"/>
      <c r="D34" s="177"/>
      <c r="E34" s="182" t="s">
        <v>311</v>
      </c>
      <c r="F34" s="182" t="s">
        <v>312</v>
      </c>
      <c r="G34" s="50" t="s">
        <v>313</v>
      </c>
      <c r="H34" s="20">
        <v>98</v>
      </c>
      <c r="I34" s="19" t="s">
        <v>314</v>
      </c>
      <c r="J34" s="19" t="s">
        <v>315</v>
      </c>
      <c r="K34" s="48" t="s">
        <v>244</v>
      </c>
      <c r="L34" s="19" t="s">
        <v>245</v>
      </c>
      <c r="M34" s="48"/>
    </row>
    <row r="35" spans="1:13" s="34" customFormat="1" ht="54.95" customHeight="1">
      <c r="A35" s="175"/>
      <c r="B35" s="175"/>
      <c r="C35" s="176"/>
      <c r="D35" s="177"/>
      <c r="E35" s="182"/>
      <c r="F35" s="182"/>
      <c r="G35" s="50" t="s">
        <v>316</v>
      </c>
      <c r="H35" s="20">
        <v>98</v>
      </c>
      <c r="I35" s="19" t="s">
        <v>317</v>
      </c>
      <c r="J35" s="19" t="s">
        <v>315</v>
      </c>
      <c r="K35" s="48" t="s">
        <v>244</v>
      </c>
      <c r="L35" s="19" t="s">
        <v>245</v>
      </c>
      <c r="M35" s="48"/>
    </row>
    <row r="36" spans="1:13" s="34" customFormat="1" ht="54.95" customHeight="1">
      <c r="A36" s="175"/>
      <c r="B36" s="175"/>
      <c r="C36" s="176"/>
      <c r="D36" s="177"/>
      <c r="E36" s="182"/>
      <c r="F36" s="182"/>
      <c r="G36" s="50" t="s">
        <v>318</v>
      </c>
      <c r="H36" s="20">
        <v>98</v>
      </c>
      <c r="I36" s="19" t="s">
        <v>317</v>
      </c>
      <c r="J36" s="19" t="s">
        <v>315</v>
      </c>
      <c r="K36" s="48" t="s">
        <v>244</v>
      </c>
      <c r="L36" s="19" t="s">
        <v>245</v>
      </c>
      <c r="M36" s="48"/>
    </row>
    <row r="37" spans="1:13" s="34" customFormat="1" ht="54.95" customHeight="1">
      <c r="A37" s="175"/>
      <c r="B37" s="175"/>
      <c r="C37" s="176"/>
      <c r="D37" s="177"/>
      <c r="E37" s="182"/>
      <c r="F37" s="182"/>
      <c r="G37" s="50" t="s">
        <v>319</v>
      </c>
      <c r="H37" s="20">
        <v>98</v>
      </c>
      <c r="I37" s="19" t="s">
        <v>320</v>
      </c>
      <c r="J37" s="19" t="s">
        <v>315</v>
      </c>
      <c r="K37" s="48" t="s">
        <v>244</v>
      </c>
      <c r="L37" s="19" t="s">
        <v>245</v>
      </c>
      <c r="M37" s="48"/>
    </row>
    <row r="38" spans="1:13" s="34" customFormat="1" ht="54.95" customHeight="1">
      <c r="A38" s="175"/>
      <c r="B38" s="175"/>
      <c r="C38" s="176"/>
      <c r="D38" s="177"/>
      <c r="E38" s="182"/>
      <c r="F38" s="182"/>
      <c r="G38" s="50" t="s">
        <v>321</v>
      </c>
      <c r="H38" s="20">
        <v>98</v>
      </c>
      <c r="I38" s="19" t="s">
        <v>322</v>
      </c>
      <c r="J38" s="19" t="s">
        <v>315</v>
      </c>
      <c r="K38" s="48" t="s">
        <v>244</v>
      </c>
      <c r="L38" s="19" t="s">
        <v>245</v>
      </c>
      <c r="M38" s="48"/>
    </row>
    <row r="39" spans="1:13" s="34" customFormat="1" ht="54.95" customHeight="1">
      <c r="A39" s="175"/>
      <c r="B39" s="175"/>
      <c r="C39" s="176"/>
      <c r="D39" s="177"/>
      <c r="E39" s="182"/>
      <c r="F39" s="182"/>
      <c r="G39" s="50" t="s">
        <v>323</v>
      </c>
      <c r="H39" s="20">
        <v>98</v>
      </c>
      <c r="I39" s="19" t="s">
        <v>324</v>
      </c>
      <c r="J39" s="19" t="s">
        <v>325</v>
      </c>
      <c r="K39" s="48" t="s">
        <v>244</v>
      </c>
      <c r="L39" s="19" t="s">
        <v>245</v>
      </c>
      <c r="M39" s="48"/>
    </row>
    <row r="40" spans="1:13" s="34" customFormat="1" ht="54.95" customHeight="1">
      <c r="A40" s="175"/>
      <c r="B40" s="175"/>
      <c r="C40" s="176"/>
      <c r="D40" s="177"/>
      <c r="E40" s="182"/>
      <c r="F40" s="182"/>
      <c r="G40" s="50" t="s">
        <v>326</v>
      </c>
      <c r="H40" s="20">
        <v>98</v>
      </c>
      <c r="I40" s="19" t="s">
        <v>327</v>
      </c>
      <c r="J40" s="19" t="s">
        <v>325</v>
      </c>
      <c r="K40" s="48" t="s">
        <v>244</v>
      </c>
      <c r="L40" s="19" t="s">
        <v>245</v>
      </c>
      <c r="M40" s="48"/>
    </row>
    <row r="41" spans="1:13" s="34" customFormat="1" ht="54.95" customHeight="1">
      <c r="A41" s="175"/>
      <c r="B41" s="175"/>
      <c r="C41" s="176"/>
      <c r="D41" s="177"/>
      <c r="E41" s="182"/>
      <c r="F41" s="182"/>
      <c r="G41" s="50" t="s">
        <v>328</v>
      </c>
      <c r="H41" s="32">
        <v>100</v>
      </c>
      <c r="I41" s="19" t="s">
        <v>329</v>
      </c>
      <c r="J41" s="19" t="s">
        <v>330</v>
      </c>
      <c r="K41" s="48" t="s">
        <v>244</v>
      </c>
      <c r="L41" s="19" t="s">
        <v>245</v>
      </c>
      <c r="M41" s="48"/>
    </row>
    <row r="42" spans="1:13" s="34" customFormat="1" ht="54.95" customHeight="1">
      <c r="A42" s="175"/>
      <c r="B42" s="175"/>
      <c r="C42" s="176"/>
      <c r="D42" s="177"/>
      <c r="E42" s="182"/>
      <c r="F42" s="182"/>
      <c r="G42" s="50" t="s">
        <v>331</v>
      </c>
      <c r="H42" s="20">
        <v>98</v>
      </c>
      <c r="I42" s="19" t="s">
        <v>332</v>
      </c>
      <c r="J42" s="19" t="s">
        <v>315</v>
      </c>
      <c r="K42" s="48" t="s">
        <v>244</v>
      </c>
      <c r="L42" s="19" t="s">
        <v>245</v>
      </c>
      <c r="M42" s="48"/>
    </row>
    <row r="43" spans="1:13" s="34" customFormat="1" ht="54.95" customHeight="1">
      <c r="A43" s="175"/>
      <c r="B43" s="175"/>
      <c r="C43" s="176"/>
      <c r="D43" s="177"/>
      <c r="E43" s="182"/>
      <c r="F43" s="182"/>
      <c r="G43" s="50" t="s">
        <v>313</v>
      </c>
      <c r="H43" s="32">
        <v>100</v>
      </c>
      <c r="I43" s="19" t="s">
        <v>333</v>
      </c>
      <c r="J43" s="19" t="s">
        <v>330</v>
      </c>
      <c r="K43" s="48" t="s">
        <v>244</v>
      </c>
      <c r="L43" s="19" t="s">
        <v>245</v>
      </c>
      <c r="M43" s="48"/>
    </row>
    <row r="44" spans="1:13" s="34" customFormat="1" ht="54.95" customHeight="1">
      <c r="A44" s="175"/>
      <c r="B44" s="175"/>
      <c r="C44" s="176"/>
      <c r="D44" s="177"/>
      <c r="E44" s="182"/>
      <c r="F44" s="182"/>
      <c r="G44" s="50" t="s">
        <v>334</v>
      </c>
      <c r="H44" s="32">
        <v>98</v>
      </c>
      <c r="I44" s="19" t="s">
        <v>335</v>
      </c>
      <c r="J44" s="19" t="s">
        <v>336</v>
      </c>
      <c r="K44" s="48" t="s">
        <v>244</v>
      </c>
      <c r="L44" s="19" t="s">
        <v>245</v>
      </c>
      <c r="M44" s="48"/>
    </row>
    <row r="45" spans="1:13" s="34" customFormat="1" ht="54.95" customHeight="1">
      <c r="A45" s="175"/>
      <c r="B45" s="175"/>
      <c r="C45" s="176"/>
      <c r="D45" s="177"/>
      <c r="E45" s="183"/>
      <c r="F45" s="183"/>
      <c r="G45" s="50" t="s">
        <v>337</v>
      </c>
      <c r="H45" s="20">
        <v>98</v>
      </c>
      <c r="I45" s="19" t="s">
        <v>338</v>
      </c>
      <c r="J45" s="19" t="s">
        <v>339</v>
      </c>
      <c r="K45" s="48" t="s">
        <v>244</v>
      </c>
      <c r="L45" s="19" t="s">
        <v>245</v>
      </c>
      <c r="M45" s="49"/>
    </row>
    <row r="46" spans="1:13" s="34" customFormat="1" ht="54.95" customHeight="1">
      <c r="A46" s="175">
        <v>306001</v>
      </c>
      <c r="B46" s="175" t="s">
        <v>340</v>
      </c>
      <c r="C46" s="176">
        <v>0</v>
      </c>
      <c r="D46" s="175" t="s">
        <v>341</v>
      </c>
      <c r="E46" s="52" t="s">
        <v>233</v>
      </c>
      <c r="F46" s="52" t="s">
        <v>234</v>
      </c>
      <c r="G46" s="53" t="s">
        <v>342</v>
      </c>
      <c r="H46" s="46">
        <v>0</v>
      </c>
      <c r="I46" s="47" t="s">
        <v>235</v>
      </c>
      <c r="J46" s="47" t="s">
        <v>236</v>
      </c>
      <c r="K46" s="47" t="s">
        <v>237</v>
      </c>
      <c r="L46" s="47" t="s">
        <v>238</v>
      </c>
      <c r="M46" s="46"/>
    </row>
    <row r="47" spans="1:13" s="34" customFormat="1" ht="54.95" customHeight="1">
      <c r="A47" s="175"/>
      <c r="B47" s="175"/>
      <c r="C47" s="176"/>
      <c r="D47" s="175"/>
      <c r="E47" s="178" t="s">
        <v>239</v>
      </c>
      <c r="F47" s="45" t="s">
        <v>240</v>
      </c>
      <c r="G47" s="45"/>
      <c r="H47" s="45"/>
      <c r="I47" s="54"/>
      <c r="J47" s="54"/>
      <c r="K47" s="45"/>
      <c r="L47" s="45"/>
      <c r="M47" s="45"/>
    </row>
    <row r="48" spans="1:13" s="34" customFormat="1" ht="54.95" customHeight="1">
      <c r="A48" s="175"/>
      <c r="B48" s="175"/>
      <c r="C48" s="176"/>
      <c r="D48" s="175"/>
      <c r="E48" s="179"/>
      <c r="F48" s="45" t="s">
        <v>255</v>
      </c>
      <c r="G48" s="55" t="s">
        <v>343</v>
      </c>
      <c r="H48" s="56">
        <v>95</v>
      </c>
      <c r="I48" s="55" t="s">
        <v>344</v>
      </c>
      <c r="J48" s="55" t="s">
        <v>264</v>
      </c>
      <c r="K48" s="55" t="s">
        <v>244</v>
      </c>
      <c r="L48" s="55" t="s">
        <v>345</v>
      </c>
      <c r="M48" s="46"/>
    </row>
    <row r="49" spans="1:13" s="34" customFormat="1" ht="54.95" customHeight="1">
      <c r="A49" s="175"/>
      <c r="B49" s="175"/>
      <c r="C49" s="176"/>
      <c r="D49" s="175"/>
      <c r="E49" s="179"/>
      <c r="F49" s="45" t="s">
        <v>273</v>
      </c>
      <c r="G49" s="45"/>
      <c r="H49" s="45"/>
      <c r="I49" s="54"/>
      <c r="J49" s="54"/>
      <c r="K49" s="45"/>
      <c r="L49" s="45"/>
      <c r="M49" s="45"/>
    </row>
    <row r="50" spans="1:13" s="34" customFormat="1" ht="54.95" customHeight="1">
      <c r="A50" s="175"/>
      <c r="B50" s="175"/>
      <c r="C50" s="176"/>
      <c r="D50" s="175"/>
      <c r="E50" s="51" t="s">
        <v>280</v>
      </c>
      <c r="F50" s="57" t="s">
        <v>281</v>
      </c>
      <c r="G50" s="55" t="s">
        <v>346</v>
      </c>
      <c r="H50" s="55" t="s">
        <v>347</v>
      </c>
      <c r="I50" s="55" t="s">
        <v>348</v>
      </c>
      <c r="J50" s="55" t="s">
        <v>349</v>
      </c>
      <c r="K50" s="55" t="s">
        <v>347</v>
      </c>
      <c r="L50" s="55" t="s">
        <v>350</v>
      </c>
      <c r="M50" s="46"/>
    </row>
    <row r="51" spans="1:13" s="34" customFormat="1" ht="54.95" customHeight="1">
      <c r="A51" s="175"/>
      <c r="B51" s="175"/>
      <c r="C51" s="176"/>
      <c r="D51" s="175"/>
      <c r="E51" s="51" t="s">
        <v>311</v>
      </c>
      <c r="F51" s="57" t="s">
        <v>312</v>
      </c>
      <c r="G51" s="55" t="s">
        <v>351</v>
      </c>
      <c r="H51" s="56">
        <v>98</v>
      </c>
      <c r="I51" s="55" t="s">
        <v>352</v>
      </c>
      <c r="J51" s="55" t="s">
        <v>353</v>
      </c>
      <c r="K51" s="55" t="s">
        <v>244</v>
      </c>
      <c r="L51" s="55" t="s">
        <v>345</v>
      </c>
      <c r="M51" s="46"/>
    </row>
  </sheetData>
  <mergeCells count="26">
    <mergeCell ref="F9:F13"/>
    <mergeCell ref="F14:F20"/>
    <mergeCell ref="F22:F33"/>
    <mergeCell ref="F34:F45"/>
    <mergeCell ref="D8:D45"/>
    <mergeCell ref="D46:D51"/>
    <mergeCell ref="E9:E21"/>
    <mergeCell ref="E22:E33"/>
    <mergeCell ref="E34:E45"/>
    <mergeCell ref="E47:E49"/>
    <mergeCell ref="A8:A45"/>
    <mergeCell ref="A46:A51"/>
    <mergeCell ref="B4:B5"/>
    <mergeCell ref="B8:B45"/>
    <mergeCell ref="B46:B51"/>
    <mergeCell ref="C4:C5"/>
    <mergeCell ref="C8:C45"/>
    <mergeCell ref="C46:C51"/>
    <mergeCell ref="A1:M1"/>
    <mergeCell ref="K2:M2"/>
    <mergeCell ref="A3:G3"/>
    <mergeCell ref="K3:M3"/>
    <mergeCell ref="E4:M4"/>
    <mergeCell ref="A6:B6"/>
    <mergeCell ref="A4:A5"/>
    <mergeCell ref="D4:D5"/>
  </mergeCells>
  <phoneticPr fontId="16" type="noConversion"/>
  <printOptions horizontalCentered="1"/>
  <pageMargins left="0.31458333333333333" right="0.31458333333333333" top="0.31458333333333333" bottom="0.15694444444444444" header="0.51180555555555551" footer="0.51180555555555551"/>
  <pageSetup paperSize="9" scale="75" orientation="portrait"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10</vt:i4>
      </vt:variant>
    </vt:vector>
  </HeadingPairs>
  <TitlesOfParts>
    <vt:vector size="10" baseType="lpstr">
      <vt:lpstr>部门收支总体情况表</vt:lpstr>
      <vt:lpstr>部门收入总体情况表</vt:lpstr>
      <vt:lpstr>部门支出总体情况表</vt:lpstr>
      <vt:lpstr>财政拨款收支情况表</vt:lpstr>
      <vt:lpstr>一般公共预算支出表</vt:lpstr>
      <vt:lpstr>一般公共预算基本支出表</vt:lpstr>
      <vt:lpstr>一般公共预算“三公”经费支出表</vt:lpstr>
      <vt:lpstr>政府性基金预算支出表</vt:lpstr>
      <vt:lpstr>项目支出绩效目标表</vt:lpstr>
      <vt:lpstr>整体支出绩效目标表</vt:lpstr>
    </vt:vector>
  </TitlesOfParts>
  <Company>China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Administrator</cp:lastModifiedBy>
  <cp:lastPrinted>2018-02-08T01:59:14Z</cp:lastPrinted>
  <dcterms:created xsi:type="dcterms:W3CDTF">2016-09-05T08:36:52Z</dcterms:created>
  <dcterms:modified xsi:type="dcterms:W3CDTF">2026-02-05T07:59:50Z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2052-12.1.0.24657</vt:lpwstr>
  </property>
  <property fmtid="{D5CDD505-2E9C-101B-9397-08002B2CF9AE}" pid="3" name="ICV">
    <vt:lpwstr>5A34B2665EAA46AAB0C4AF3FBAE018B1</vt:lpwstr>
  </property>
  <property fmtid="{D5CDD505-2E9C-101B-9397-08002B2CF9AE}" pid="4" name="CalculationRule">
    <vt:r8>0</vt:r8>
  </property>
</Properties>
</file>