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861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definedNames>
    <definedName name="_xlnm._FilterDatabase" localSheetId="8" hidden="1">项目支出绩效目标表!$A$8:$AO$18</definedName>
  </definedNames>
  <calcPr calcId="144525"/>
</workbook>
</file>

<file path=xl/sharedStrings.xml><?xml version="1.0" encoding="utf-8"?>
<sst xmlns="http://schemas.openxmlformats.org/spreadsheetml/2006/main" count="438" uniqueCount="306">
  <si>
    <t>2021年部门收支总体情况表</t>
  </si>
  <si>
    <t>部门公开表1</t>
  </si>
  <si>
    <t>部门：祁阳县档案馆</t>
  </si>
  <si>
    <t>单位：万元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</si>
  <si>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</si>
  <si>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</si>
  <si>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</si>
  <si>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</si>
  <si>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</si>
  <si>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</si>
  <si>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</si>
  <si>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</si>
  <si>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</si>
  <si>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</si>
  <si>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</si>
  <si>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</si>
  <si>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</si>
  <si>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</si>
  <si>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</si>
  <si>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</si>
  <si>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</si>
  <si>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</si>
  <si>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</si>
  <si>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</si>
  <si>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</si>
  <si>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</si>
  <si>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</si>
  <si>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</si>
  <si>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</si>
  <si>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</si>
  <si>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</si>
  <si>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</si>
  <si>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</si>
  <si>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</si>
  <si>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</si>
  <si>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</si>
  <si>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</si>
  <si>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</si>
  <si>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</si>
  <si>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</si>
  <si>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</si>
  <si>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</si>
  <si>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</si>
  <si>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</si>
  <si>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</si>
  <si>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</si>
  <si>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</si>
  <si>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</si>
  <si>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</si>
  <si>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</si>
  <si>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</si>
  <si>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</si>
  <si>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t>科目</t>
  </si>
  <si>
    <t>合计</t>
  </si>
  <si>
    <t>一般公共预算拨款收入</t>
  </si>
  <si>
    <t>政府性基金预算拨款收入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</si>
  <si>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</si>
  <si>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</si>
  <si>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</si>
  <si>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</si>
  <si>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</si>
  <si>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</si>
  <si>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科目编码</t>
  </si>
  <si>
    <t>科目名称</t>
  </si>
  <si>
    <t>金额</t>
  </si>
  <si>
    <t>其中：教育收费</t>
  </si>
  <si>
    <t>一般公共服务支出</t>
  </si>
  <si>
    <t>档案事务</t>
  </si>
  <si>
    <t>行政运行</t>
  </si>
  <si>
    <t>档案馆</t>
  </si>
  <si>
    <t>社会保障和就业支出</t>
  </si>
  <si>
    <t>行政事业单位养老支出</t>
  </si>
  <si>
    <t>机关事业单位基本养老保险缴费支出</t>
  </si>
  <si>
    <t>抚恤</t>
  </si>
  <si>
    <t>卫生健康支出</t>
  </si>
  <si>
    <t>行政事业单位医疗</t>
  </si>
  <si>
    <t>事业单位医疗</t>
  </si>
  <si>
    <t>2021年部门支出总体情况表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</si>
  <si>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</si>
  <si>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</si>
  <si>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</si>
  <si>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</si>
  <si>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</si>
  <si>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</si>
  <si>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2021年财政拨款收支情况表</t>
  </si>
  <si>
    <t>部门公开表4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</si>
  <si>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</si>
  <si>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</si>
  <si>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</si>
  <si>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</si>
  <si>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</si>
  <si>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</si>
  <si>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</si>
  <si>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</si>
  <si>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</si>
  <si>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</si>
  <si>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</si>
  <si>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</si>
  <si>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</si>
  <si>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</si>
  <si>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</si>
  <si>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</si>
  <si>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</si>
  <si>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</si>
  <si>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</si>
  <si>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</si>
  <si>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</si>
  <si>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</si>
  <si>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</si>
  <si>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</si>
  <si>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</si>
  <si>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</si>
  <si>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</si>
  <si>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</si>
  <si>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</si>
  <si>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</si>
  <si>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（二十三）其他支出</t>
  </si>
  <si>
    <t>（二十四）债务还本支出</t>
  </si>
  <si>
    <t>（二十五）债务付息支出</t>
  </si>
  <si>
    <t>（二十六）抗疫特别国债安排的支出</t>
  </si>
  <si>
    <t>二、结转下年</t>
  </si>
  <si>
    <t>2021年一般公共预算支出表</t>
  </si>
  <si>
    <t>部门公开表5</t>
  </si>
  <si>
    <t>2020年执行数</t>
  </si>
  <si>
    <t>2021年预算数比2020年执行数</t>
  </si>
  <si>
    <t>小计</t>
  </si>
  <si>
    <t>人员经费</t>
  </si>
  <si>
    <t>公用经费</t>
  </si>
  <si>
    <t>增减额</t>
  </si>
  <si>
    <t>增减%</t>
  </si>
  <si>
    <t>工资福利支出</t>
  </si>
  <si>
    <t>对个人和家庭的补助</t>
  </si>
  <si>
    <t>死亡抚恤</t>
  </si>
  <si>
    <t>住房保障支出</t>
  </si>
  <si>
    <t>住房改革支出</t>
  </si>
  <si>
    <t>住房公积金</t>
  </si>
  <si>
    <t>2021年一般公共预算基本支出表</t>
  </si>
  <si>
    <t>部门公开表6</t>
  </si>
  <si>
    <t>经济分类科目</t>
  </si>
  <si>
    <t>2021年基本支出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</si>
  <si>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</si>
  <si>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</si>
  <si>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</si>
  <si>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</si>
  <si>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</si>
  <si>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</si>
  <si>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</si>
  <si>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</si>
  <si>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</si>
  <si>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</si>
  <si>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</si>
  <si>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</si>
  <si>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</si>
  <si>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</si>
  <si>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</si>
  <si>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</si>
  <si>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</si>
  <si>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</si>
  <si>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</si>
  <si>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</si>
  <si>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</si>
  <si>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</si>
  <si>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</si>
  <si>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</si>
  <si>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</si>
  <si>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</si>
  <si>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</si>
  <si>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</si>
  <si>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</si>
  <si>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</si>
  <si>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</si>
  <si>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</si>
  <si>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</si>
  <si>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</si>
  <si>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</si>
  <si>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</si>
  <si>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</si>
  <si>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</si>
  <si>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</si>
  <si>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</si>
  <si>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</si>
  <si>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</si>
  <si>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</si>
  <si>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</si>
  <si>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</si>
  <si>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</si>
  <si>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资本性支出</t>
  </si>
  <si>
    <t xml:space="preserve">  办公设备购置</t>
  </si>
  <si>
    <t xml:space="preserve">  其他资本性支出</t>
  </si>
  <si>
    <t>2021年一般公共预算“三公”经费支出表</t>
  </si>
  <si>
    <t>部门公开表7</t>
  </si>
  <si>
    <t>单位名称</t>
  </si>
  <si>
    <t>2020年预算数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</si>
  <si>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</si>
  <si>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</si>
  <si>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</si>
  <si>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</si>
  <si>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</si>
  <si>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</si>
  <si>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祁阳县档案馆</t>
  </si>
  <si>
    <t>2021年政府性基金预算支出表</t>
  </si>
  <si>
    <t>部门公开表8</t>
  </si>
  <si>
    <t>2021年政府性基金预算支出</t>
  </si>
  <si>
    <t>无</t>
  </si>
  <si>
    <t>说明： 如果没有政府性基金收入，也没有使用政府性基金安排的支出，就说明本表无数据。</t>
  </si>
  <si>
    <t>2021年项目支出绩效目标表</t>
  </si>
  <si>
    <t>部门公开表9</t>
  </si>
  <si>
    <t>部门名称：</t>
  </si>
  <si>
    <t>单位代码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</si>
  <si>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</si>
  <si>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</si>
  <si>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</si>
  <si>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</si>
  <si>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</si>
  <si>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</si>
  <si>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</si>
  <si>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</si>
  <si>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</si>
  <si>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</si>
  <si>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</si>
  <si>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</si>
  <si>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</si>
  <si>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</si>
  <si>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档案馆维护管理</t>
  </si>
  <si>
    <t>档案管理与保护专项</t>
  </si>
  <si>
    <t>确保档案实体、利用安全</t>
  </si>
  <si>
    <t>抢救档案50卷，征集三重档案200卷，接收档案2000件。</t>
  </si>
  <si>
    <t>成本指标</t>
  </si>
  <si>
    <t>经济成本指标</t>
  </si>
  <si>
    <t>抢救征集档案成本</t>
  </si>
  <si>
    <t>200元/卷（件）</t>
  </si>
  <si>
    <t>反映抢救征集档案单位成本</t>
  </si>
  <si>
    <t>每少于10卷（件）扣1分</t>
  </si>
  <si>
    <t>元/卷（件）</t>
  </si>
  <si>
    <t>定量</t>
  </si>
  <si>
    <t>产出指标</t>
  </si>
  <si>
    <t>数量指标</t>
  </si>
  <si>
    <t>抢救征集档案</t>
  </si>
  <si>
    <t>2050卷（件）</t>
  </si>
  <si>
    <t>反映抢救征集档案数量</t>
  </si>
  <si>
    <t>卷（件）</t>
  </si>
  <si>
    <t>质量指标</t>
  </si>
  <si>
    <t>完整达标</t>
  </si>
  <si>
    <t>反映抢救征集档案质量</t>
  </si>
  <si>
    <t>每少于5%扣1分</t>
  </si>
  <si>
    <t>%</t>
  </si>
  <si>
    <t>≥</t>
  </si>
  <si>
    <t>时效指标</t>
  </si>
  <si>
    <t>完成时间</t>
  </si>
  <si>
    <t>11月底</t>
  </si>
  <si>
    <t>反映完成时间</t>
  </si>
  <si>
    <r>
      <rPr>
        <sz val="11"/>
        <rFont val="宋体"/>
        <charset val="134"/>
      </rPr>
      <t>每推迟1</t>
    </r>
    <r>
      <rPr>
        <sz val="11"/>
        <rFont val="宋体"/>
        <charset val="134"/>
      </rPr>
      <t>0天扣1分</t>
    </r>
  </si>
  <si>
    <t>天</t>
  </si>
  <si>
    <t>效益指标</t>
  </si>
  <si>
    <t>社会效益指标</t>
  </si>
  <si>
    <t>档案安全</t>
  </si>
  <si>
    <t>反映档案安全</t>
  </si>
  <si>
    <t>损坏1卷（件）扣1分</t>
  </si>
  <si>
    <t>件</t>
  </si>
  <si>
    <t>满意度指标</t>
  </si>
  <si>
    <t>服务对象满意度指标</t>
  </si>
  <si>
    <t>公众满意度</t>
  </si>
  <si>
    <t>反映服务对象满意度指标</t>
  </si>
  <si>
    <t>满意度大于等于90%的得10分，满意度小于90%且大于等于80%的得8分，满意度小于80%且大于等于60%的得5分，满意度小于60%的不得分。</t>
  </si>
  <si>
    <t>档案馆运行维护经费</t>
  </si>
  <si>
    <t>确保档案馆业务日常运转与软硬件日常件维护</t>
  </si>
  <si>
    <t>新馆信息化系统及水电、空调、除湿机、电梯运行、保安等正常运转</t>
  </si>
  <si>
    <t>档案馆运行维护成本</t>
  </si>
  <si>
    <t>800元/天</t>
  </si>
  <si>
    <t>反映档案馆运行维护成本</t>
  </si>
  <si>
    <t>每保障不力一次扣1分</t>
  </si>
  <si>
    <t>次</t>
  </si>
  <si>
    <t>档案馆所有设施设备</t>
  </si>
  <si>
    <t>反映档案馆所有设施设备运行程度</t>
  </si>
  <si>
    <t>整体运行状况</t>
  </si>
  <si>
    <t>反映整体运行状况</t>
  </si>
  <si>
    <t>每少于2%扣1分</t>
  </si>
  <si>
    <t>当天</t>
  </si>
  <si>
    <r>
      <rPr>
        <sz val="11"/>
        <rFont val="宋体"/>
        <charset val="134"/>
      </rPr>
      <t>不及时1</t>
    </r>
    <r>
      <rPr>
        <sz val="11"/>
        <rFont val="宋体"/>
        <charset val="134"/>
      </rPr>
      <t xml:space="preserve"> 次扣1分</t>
    </r>
  </si>
  <si>
    <t>保障运行安全</t>
  </si>
  <si>
    <t>反映运行安全造成的影响</t>
  </si>
  <si>
    <t>说明：本单位2021年预算批复上有多少个项目就填多少个项目，必须要填完。</t>
  </si>
  <si>
    <t>2021年整体支出绩效目标表</t>
  </si>
  <si>
    <t>部门公开表10</t>
  </si>
  <si>
    <t>部门名称：祁阳县档案馆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</si>
  <si>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</si>
  <si>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</si>
  <si>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</si>
  <si>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</si>
  <si>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</si>
  <si>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</si>
  <si>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</si>
  <si>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</si>
  <si>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国有资本经营预算拨款</t>
  </si>
  <si>
    <t>纳入专户的非税收入拨款</t>
  </si>
  <si>
    <t>其他资金</t>
  </si>
  <si>
    <t>整理、保管、利用档案资料，保守党和国家机密。</t>
  </si>
  <si>
    <t>整理、保管、利用档案资料，保守党和国家机密，搞好安全保卫工作，确保档案资料的完整与安全。</t>
  </si>
  <si>
    <t>抢救档案50卷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</si>
  <si>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00%完成</t>
    </r>
  </si>
  <si>
    <t>征集三重档案200卷</t>
  </si>
  <si>
    <t>101%完成</t>
  </si>
  <si>
    <t>接收档案2000件。</t>
  </si>
  <si>
    <t>102%完成</t>
  </si>
  <si>
    <t>档案馆正常运行</t>
  </si>
  <si>
    <t>103%完成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</si>
</sst>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  <numFmt numFmtId="178" formatCode="#,##0.000"/>
    <numFmt numFmtId="179" formatCode="0000"/>
    <numFmt numFmtId="180" formatCode="0.00_ "/>
  </numFmts>
  <fonts count="48">
    <font>
      <sz val="11"/>
      <color indexed="8"/>
      <name val="宋体"/>
      <charset val="134"/>
    </font>
    <font>
      <sz val="11"/>
      <color indexed="8"/>
      <name val="Calibri"/>
      <charset val="134"/>
    </font>
    <font>
      <sz val="20"/>
      <color indexed="8"/>
      <name val="Calibri"/>
      <charset val="134"/>
    </font>
    <font>
      <b/>
      <sz val="11"/>
      <color indexed="8"/>
      <name val="Calibri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color indexed="8"/>
      <name val="等线"/>
      <charset val="134"/>
    </font>
    <font>
      <sz val="11"/>
      <name val="仿宋_GB2312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9"/>
      <name val="SimSu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0" fillId="12" borderId="24" applyNumberFormat="0" applyAlignment="0" applyProtection="0">
      <alignment vertical="center"/>
    </xf>
    <xf numFmtId="0" fontId="41" fillId="13" borderId="2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3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/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/>
    <xf numFmtId="0" fontId="8" fillId="0" borderId="6" xfId="0" applyFont="1" applyFill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/>
    <xf numFmtId="0" fontId="0" fillId="0" borderId="0" xfId="48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48" applyFont="1" applyFill="1" applyAlignment="1">
      <alignment horizontal="center" vertical="center"/>
    </xf>
    <xf numFmtId="0" fontId="8" fillId="0" borderId="0" xfId="48" applyFont="1" applyFill="1" applyAlignment="1">
      <alignment vertical="center"/>
    </xf>
    <xf numFmtId="0" fontId="0" fillId="0" borderId="0" xfId="48" applyFont="1" applyFill="1" applyAlignment="1">
      <alignment horizontal="center" vertical="center"/>
    </xf>
    <xf numFmtId="0" fontId="8" fillId="0" borderId="0" xfId="48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vertical="center" wrapText="1"/>
    </xf>
    <xf numFmtId="4" fontId="12" fillId="0" borderId="9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48" applyFont="1" applyFill="1" applyAlignment="1">
      <alignment horizontal="left" vertical="center"/>
    </xf>
    <xf numFmtId="0" fontId="15" fillId="0" borderId="0" xfId="48" applyFont="1" applyFill="1" applyBorder="1" applyAlignment="1">
      <alignment vertical="center"/>
    </xf>
    <xf numFmtId="0" fontId="0" fillId="0" borderId="0" xfId="48" applyFont="1" applyFill="1" applyAlignment="1">
      <alignment horizontal="left" vertical="center"/>
    </xf>
    <xf numFmtId="0" fontId="0" fillId="0" borderId="0" xfId="48" applyFont="1" applyFill="1" applyAlignment="1">
      <alignment horizontal="right" vertical="center"/>
    </xf>
    <xf numFmtId="0" fontId="0" fillId="0" borderId="0" xfId="48" applyFont="1" applyFill="1" applyBorder="1" applyAlignment="1">
      <alignment horizontal="left" vertical="center"/>
    </xf>
    <xf numFmtId="0" fontId="0" fillId="0" borderId="0" xfId="48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57" fontId="9" fillId="0" borderId="9" xfId="0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4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12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7" fontId="0" fillId="0" borderId="5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9" xfId="0" applyNumberFormat="1" applyFill="1" applyBorder="1">
      <alignment vertical="center"/>
    </xf>
    <xf numFmtId="0" fontId="0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>
      <alignment vertical="center"/>
    </xf>
    <xf numFmtId="177" fontId="18" fillId="0" borderId="5" xfId="0" applyNumberFormat="1" applyFont="1" applyFill="1" applyBorder="1">
      <alignment vertical="center"/>
    </xf>
    <xf numFmtId="177" fontId="19" fillId="0" borderId="1" xfId="0" applyNumberFormat="1" applyFont="1" applyBorder="1" applyAlignment="1" applyProtection="1">
      <alignment horizontal="right" vertical="center"/>
    </xf>
    <xf numFmtId="178" fontId="19" fillId="0" borderId="1" xfId="0" applyNumberFormat="1" applyFont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18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left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0" fontId="21" fillId="0" borderId="6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0" fillId="2" borderId="6" xfId="0" applyNumberFormat="1" applyFont="1" applyFill="1" applyBorder="1" applyAlignment="1" applyProtection="1">
      <alignment vertical="center" wrapText="1"/>
    </xf>
    <xf numFmtId="49" fontId="19" fillId="0" borderId="1" xfId="0" applyNumberFormat="1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0" fontId="0" fillId="0" borderId="6" xfId="0" applyNumberFormat="1" applyFont="1" applyFill="1" applyBorder="1" applyAlignment="1" applyProtection="1">
      <alignment horizontal="right" vertical="center" wrapText="1"/>
    </xf>
    <xf numFmtId="49" fontId="22" fillId="0" borderId="9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Border="1" applyAlignment="1">
      <alignment vertical="center"/>
    </xf>
    <xf numFmtId="177" fontId="0" fillId="0" borderId="5" xfId="0" applyNumberFormat="1" applyFont="1" applyBorder="1">
      <alignment vertical="center"/>
    </xf>
    <xf numFmtId="177" fontId="0" fillId="0" borderId="5" xfId="11" applyNumberFormat="1" applyFont="1" applyBorder="1" applyAlignment="1">
      <alignment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right" vertical="center" wrapText="1"/>
    </xf>
    <xf numFmtId="0" fontId="23" fillId="0" borderId="9" xfId="0" applyFont="1" applyFill="1" applyBorder="1" applyAlignment="1">
      <alignment horizontal="center" vertical="center" wrapText="1"/>
    </xf>
    <xf numFmtId="177" fontId="8" fillId="0" borderId="5" xfId="0" applyNumberFormat="1" applyFont="1" applyBorder="1">
      <alignment vertical="center"/>
    </xf>
    <xf numFmtId="180" fontId="0" fillId="0" borderId="5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right" vertical="center"/>
    </xf>
    <xf numFmtId="180" fontId="0" fillId="0" borderId="5" xfId="0" applyNumberFormat="1" applyFont="1" applyBorder="1" applyAlignment="1" applyProtection="1">
      <alignment horizontal="right" vertical="center"/>
    </xf>
    <xf numFmtId="0" fontId="0" fillId="0" borderId="5" xfId="0" applyBorder="1">
      <alignment vertical="center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/>
    </xf>
    <xf numFmtId="4" fontId="0" fillId="0" borderId="2" xfId="0" applyNumberFormat="1" applyFont="1" applyBorder="1" applyAlignment="1" applyProtection="1">
      <alignment horizontal="righ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177" fontId="25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2" fillId="0" borderId="9" xfId="0" applyFont="1" applyFill="1" applyBorder="1" applyAlignment="1" applyProtection="1">
      <alignment vertical="center"/>
    </xf>
    <xf numFmtId="4" fontId="19" fillId="0" borderId="1" xfId="0" applyNumberFormat="1" applyFont="1" applyFill="1" applyBorder="1" applyAlignment="1" applyProtection="1">
      <alignment horizontal="right"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Border="1" applyAlignment="1">
      <alignment horizontal="center" vertical="center"/>
    </xf>
    <xf numFmtId="180" fontId="0" fillId="0" borderId="5" xfId="11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D13" sqref="D13"/>
    </sheetView>
  </sheetViews>
  <sheetFormatPr defaultColWidth="9" defaultRowHeight="14.4" outlineLevelCol="5"/>
  <cols>
    <col min="1" max="1" width="33.5" customWidth="1"/>
    <col min="2" max="2" width="14.8796296296296" customWidth="1"/>
    <col min="3" max="3" width="29.8796296296296" customWidth="1"/>
    <col min="4" max="4" width="15.75" customWidth="1"/>
    <col min="5" max="5" width="35.5" customWidth="1"/>
    <col min="6" max="6" width="12.75" customWidth="1"/>
  </cols>
  <sheetData>
    <row r="1" ht="39.95" customHeight="1" spans="1:6">
      <c r="A1" s="65" t="s">
        <v>0</v>
      </c>
      <c r="B1" s="65"/>
      <c r="C1" s="65"/>
      <c r="D1" s="65"/>
      <c r="E1" s="165"/>
      <c r="F1" s="165"/>
    </row>
    <row r="2" ht="15" customHeight="1" spans="1:4">
      <c r="A2" s="76"/>
      <c r="B2" s="76"/>
      <c r="C2" s="76"/>
      <c r="D2" s="67" t="s">
        <v>1</v>
      </c>
    </row>
    <row r="3" ht="15" customHeight="1" spans="1:5">
      <c r="A3" s="75" t="s">
        <v>2</v>
      </c>
      <c r="B3" s="75"/>
      <c r="C3" s="75"/>
      <c r="D3" s="166" t="s">
        <v>3</v>
      </c>
      <c r="E3" s="75"/>
    </row>
    <row r="4" ht="19.5" customHeight="1" spans="1:6">
      <c r="A4" s="81" t="s">
        <v>4</v>
      </c>
      <c r="B4" s="81"/>
      <c r="C4" s="167" t="s">
        <v>5</v>
      </c>
      <c r="D4" s="168"/>
      <c r="E4" s="169"/>
      <c r="F4" s="169"/>
    </row>
    <row r="5" s="64" customFormat="1" ht="21" customHeight="1" spans="1:4">
      <c r="A5" s="72" t="s">
        <v>6</v>
      </c>
      <c r="B5" s="72" t="s">
        <v>7</v>
      </c>
      <c r="C5" s="72" t="s">
        <v>8</v>
      </c>
      <c r="D5" s="72" t="s">
        <v>7</v>
      </c>
    </row>
    <row r="6" ht="13.5" customHeight="1" spans="1:4">
      <c r="A6" s="170" t="s">
        <v>9</v>
      </c>
      <c r="B6" s="171">
        <v>139.312</v>
      </c>
      <c r="C6" s="128" t="s">
        <v>10</v>
      </c>
      <c r="D6" s="171">
        <v>127.268</v>
      </c>
    </row>
    <row r="7" ht="13.5" customHeight="1" spans="1:4">
      <c r="A7" s="170" t="s">
        <v>11</v>
      </c>
      <c r="B7" s="124"/>
      <c r="C7" s="128" t="s">
        <v>12</v>
      </c>
      <c r="D7" s="171"/>
    </row>
    <row r="8" ht="13.5" customHeight="1" spans="1:4">
      <c r="A8" s="170" t="s">
        <v>13</v>
      </c>
      <c r="B8" s="124"/>
      <c r="C8" s="128" t="s">
        <v>14</v>
      </c>
      <c r="D8" s="171"/>
    </row>
    <row r="9" ht="13.5" customHeight="1" spans="1:4">
      <c r="A9" s="170" t="s">
        <v>15</v>
      </c>
      <c r="B9" s="124"/>
      <c r="C9" s="128" t="s">
        <v>16</v>
      </c>
      <c r="D9" s="171"/>
    </row>
    <row r="10" ht="13.5" customHeight="1" spans="1:4">
      <c r="A10" s="170" t="s">
        <v>17</v>
      </c>
      <c r="B10" s="124"/>
      <c r="C10" s="128" t="s">
        <v>18</v>
      </c>
      <c r="D10" s="172"/>
    </row>
    <row r="11" ht="13.5" customHeight="1" spans="1:4">
      <c r="A11" s="170" t="s">
        <v>19</v>
      </c>
      <c r="B11" s="124"/>
      <c r="C11" s="173" t="s">
        <v>20</v>
      </c>
      <c r="D11" s="140"/>
    </row>
    <row r="12" ht="13.5" customHeight="1" spans="1:4">
      <c r="A12" s="170" t="s">
        <v>21</v>
      </c>
      <c r="B12" s="124"/>
      <c r="C12" s="173" t="s">
        <v>22</v>
      </c>
      <c r="D12" s="140"/>
    </row>
    <row r="13" ht="13.5" customHeight="1" spans="1:4">
      <c r="A13" s="170" t="s">
        <v>23</v>
      </c>
      <c r="B13" s="124"/>
      <c r="C13" s="174" t="s">
        <v>24</v>
      </c>
      <c r="D13" s="175">
        <v>8.204</v>
      </c>
    </row>
    <row r="14" ht="13.5" customHeight="1" spans="1:4">
      <c r="A14" s="170"/>
      <c r="B14" s="124"/>
      <c r="C14" s="174" t="s">
        <v>25</v>
      </c>
      <c r="D14" s="171">
        <v>3.84</v>
      </c>
    </row>
    <row r="15" ht="13.5" customHeight="1" spans="1:4">
      <c r="A15" s="170"/>
      <c r="B15" s="124"/>
      <c r="C15" s="128" t="s">
        <v>26</v>
      </c>
      <c r="D15" s="124"/>
    </row>
    <row r="16" ht="13.5" customHeight="1" spans="1:4">
      <c r="A16" s="170"/>
      <c r="B16" s="124"/>
      <c r="C16" s="128" t="s">
        <v>27</v>
      </c>
      <c r="D16" s="124"/>
    </row>
    <row r="17" ht="12" customHeight="1" spans="1:4">
      <c r="A17" s="170"/>
      <c r="B17" s="124"/>
      <c r="C17" s="129" t="s">
        <v>28</v>
      </c>
      <c r="D17" s="124"/>
    </row>
    <row r="18" ht="12" customHeight="1" spans="1:4">
      <c r="A18" s="170"/>
      <c r="B18" s="124"/>
      <c r="C18" s="129" t="s">
        <v>29</v>
      </c>
      <c r="D18" s="124"/>
    </row>
    <row r="19" ht="12" customHeight="1" spans="1:4">
      <c r="A19" s="170"/>
      <c r="B19" s="124"/>
      <c r="C19" s="129" t="s">
        <v>30</v>
      </c>
      <c r="D19" s="124"/>
    </row>
    <row r="20" ht="12" customHeight="1" spans="1:4">
      <c r="A20" s="170"/>
      <c r="B20" s="124"/>
      <c r="C20" s="129" t="s">
        <v>31</v>
      </c>
      <c r="D20" s="124"/>
    </row>
    <row r="21" ht="12" customHeight="1" spans="1:4">
      <c r="A21" s="170"/>
      <c r="B21" s="124"/>
      <c r="C21" s="129" t="s">
        <v>32</v>
      </c>
      <c r="D21" s="124"/>
    </row>
    <row r="22" ht="12" customHeight="1" spans="1:4">
      <c r="A22" s="170"/>
      <c r="B22" s="124"/>
      <c r="C22" s="129" t="s">
        <v>33</v>
      </c>
      <c r="D22" s="124"/>
    </row>
    <row r="23" ht="12" customHeight="1" spans="1:4">
      <c r="A23" s="170"/>
      <c r="B23" s="124"/>
      <c r="C23" s="129" t="s">
        <v>34</v>
      </c>
      <c r="D23" s="124"/>
    </row>
    <row r="24" ht="12" customHeight="1" spans="1:4">
      <c r="A24" s="170"/>
      <c r="B24" s="124"/>
      <c r="C24" s="129" t="s">
        <v>35</v>
      </c>
      <c r="D24" s="124"/>
    </row>
    <row r="25" ht="12" customHeight="1" spans="1:4">
      <c r="A25" s="170"/>
      <c r="B25" s="124"/>
      <c r="C25" s="129" t="s">
        <v>36</v>
      </c>
      <c r="D25" s="124"/>
    </row>
    <row r="26" ht="12" customHeight="1" spans="1:4">
      <c r="A26" s="170"/>
      <c r="B26" s="124"/>
      <c r="C26" s="129" t="s">
        <v>37</v>
      </c>
      <c r="D26" s="124"/>
    </row>
    <row r="27" ht="12" customHeight="1" spans="1:4">
      <c r="A27" s="170"/>
      <c r="B27" s="124"/>
      <c r="C27" s="129" t="s">
        <v>38</v>
      </c>
      <c r="D27" s="124"/>
    </row>
    <row r="28" ht="12" customHeight="1" spans="1:4">
      <c r="A28" s="170"/>
      <c r="B28" s="124"/>
      <c r="C28" s="129" t="s">
        <v>39</v>
      </c>
      <c r="D28" s="124"/>
    </row>
    <row r="29" ht="12" customHeight="1" spans="1:4">
      <c r="A29" s="73"/>
      <c r="B29" s="124"/>
      <c r="C29" s="129" t="s">
        <v>40</v>
      </c>
      <c r="D29" s="124"/>
    </row>
    <row r="30" ht="12" customHeight="1" spans="1:4">
      <c r="A30" s="73"/>
      <c r="B30" s="124"/>
      <c r="C30" s="129" t="s">
        <v>41</v>
      </c>
      <c r="D30" s="124"/>
    </row>
    <row r="31" ht="12" customHeight="1" spans="1:4">
      <c r="A31" s="73"/>
      <c r="B31" s="124"/>
      <c r="C31" s="129" t="s">
        <v>42</v>
      </c>
      <c r="D31" s="124"/>
    </row>
    <row r="32" ht="12" customHeight="1" spans="1:4">
      <c r="A32" s="73"/>
      <c r="B32" s="124"/>
      <c r="C32" s="129"/>
      <c r="D32" s="124"/>
    </row>
    <row r="33" ht="13.5" customHeight="1" spans="1:4">
      <c r="A33" s="73" t="s">
        <v>43</v>
      </c>
      <c r="B33" s="124">
        <f>SUM(B6:B31)</f>
        <v>139.312</v>
      </c>
      <c r="C33" s="124" t="s">
        <v>44</v>
      </c>
      <c r="D33" s="124">
        <f>SUM(D6:D31)</f>
        <v>139.312</v>
      </c>
    </row>
    <row r="34" ht="13.5" customHeight="1" spans="1:4">
      <c r="A34" s="73" t="s">
        <v>45</v>
      </c>
      <c r="B34" s="124"/>
      <c r="C34" s="124" t="s">
        <v>46</v>
      </c>
      <c r="D34" s="124"/>
    </row>
    <row r="35" ht="13.5" customHeight="1" spans="1:4">
      <c r="A35" s="73" t="s">
        <v>47</v>
      </c>
      <c r="B35" s="124"/>
      <c r="C35" s="124"/>
      <c r="D35" s="124"/>
    </row>
    <row r="36" ht="13.5" customHeight="1" spans="1:4">
      <c r="A36" s="73"/>
      <c r="B36" s="124"/>
      <c r="C36" s="124"/>
      <c r="D36" s="124"/>
    </row>
    <row r="37" s="64" customFormat="1" ht="13.5" customHeight="1" spans="1:4">
      <c r="A37" s="72" t="s">
        <v>48</v>
      </c>
      <c r="B37" s="123">
        <f>SUM(B33:B35)</f>
        <v>139.312</v>
      </c>
      <c r="C37" s="176" t="s">
        <v>49</v>
      </c>
      <c r="D37" s="177">
        <f>SUM(D33:D34)</f>
        <v>139.312</v>
      </c>
    </row>
    <row r="38" ht="13.5" customHeight="1" spans="1:6">
      <c r="A38" s="33"/>
      <c r="B38" s="33"/>
      <c r="C38" s="33"/>
      <c r="D38" s="33"/>
      <c r="E38" s="33"/>
      <c r="F38" s="33"/>
    </row>
  </sheetData>
  <mergeCells count="4">
    <mergeCell ref="A1:D1"/>
    <mergeCell ref="A4:B4"/>
    <mergeCell ref="C4:D4"/>
    <mergeCell ref="A38:F38"/>
  </mergeCells>
  <pageMargins left="0.708661417322835" right="0.708661417322835" top="0.354330708661417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6" sqref="E6:E17"/>
    </sheetView>
  </sheetViews>
  <sheetFormatPr defaultColWidth="9" defaultRowHeight="14.4"/>
  <cols>
    <col min="1" max="1" width="10.6296296296296" customWidth="1"/>
    <col min="2" max="2" width="30.75" customWidth="1"/>
    <col min="3" max="3" width="10.6296296296296" customWidth="1"/>
    <col min="4" max="4" width="6.75" customWidth="1"/>
    <col min="5" max="5" width="10.6296296296296" customWidth="1"/>
    <col min="6" max="6" width="8.62962962962963" customWidth="1"/>
    <col min="7" max="7" width="9.62962962962963" customWidth="1"/>
    <col min="8" max="8" width="7.87962962962963" customWidth="1"/>
    <col min="9" max="9" width="7.12962962962963" customWidth="1"/>
    <col min="10" max="12" width="8" customWidth="1"/>
    <col min="13" max="13" width="6.75" customWidth="1"/>
    <col min="14" max="14" width="8" customWidth="1"/>
  </cols>
  <sheetData>
    <row r="1" ht="39.95" customHeight="1" spans="1:14">
      <c r="A1" s="65" t="s">
        <v>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15" customHeight="1" spans="1:1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7" t="s">
        <v>51</v>
      </c>
      <c r="N2" s="67"/>
    </row>
    <row r="3" ht="15" customHeight="1" spans="1:14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162" t="s">
        <v>3</v>
      </c>
      <c r="N3" s="162"/>
    </row>
    <row r="4" ht="30" customHeight="1" spans="1:14">
      <c r="A4" s="81" t="s">
        <v>52</v>
      </c>
      <c r="B4" s="81"/>
      <c r="C4" s="71" t="s">
        <v>53</v>
      </c>
      <c r="D4" s="71" t="s">
        <v>47</v>
      </c>
      <c r="E4" s="71" t="s">
        <v>54</v>
      </c>
      <c r="F4" s="71" t="s">
        <v>55</v>
      </c>
      <c r="G4" s="71" t="s">
        <v>56</v>
      </c>
      <c r="H4" s="153" t="s">
        <v>57</v>
      </c>
      <c r="I4" s="71" t="s">
        <v>58</v>
      </c>
      <c r="J4" s="71"/>
      <c r="K4" s="163" t="s">
        <v>59</v>
      </c>
      <c r="L4" s="163" t="s">
        <v>60</v>
      </c>
      <c r="M4" s="80" t="s">
        <v>61</v>
      </c>
      <c r="N4" s="80" t="s">
        <v>45</v>
      </c>
    </row>
    <row r="5" s="64" customFormat="1" ht="30" customHeight="1" spans="1:14">
      <c r="A5" s="154" t="s">
        <v>62</v>
      </c>
      <c r="B5" s="154" t="s">
        <v>63</v>
      </c>
      <c r="C5" s="71"/>
      <c r="D5" s="71"/>
      <c r="E5" s="71"/>
      <c r="F5" s="71"/>
      <c r="G5" s="71"/>
      <c r="H5" s="155"/>
      <c r="I5" s="72" t="s">
        <v>64</v>
      </c>
      <c r="J5" s="71" t="s">
        <v>65</v>
      </c>
      <c r="K5" s="164"/>
      <c r="L5" s="164"/>
      <c r="M5" s="83"/>
      <c r="N5" s="83"/>
    </row>
    <row r="6" s="152" customFormat="1" ht="20.1" customHeight="1" spans="1:14">
      <c r="A6" s="156"/>
      <c r="B6" s="38" t="s">
        <v>53</v>
      </c>
      <c r="C6" s="157">
        <f>SUM(D6:N6)</f>
        <v>139.312</v>
      </c>
      <c r="D6" s="157"/>
      <c r="E6" s="143">
        <v>139.312</v>
      </c>
      <c r="F6" s="133"/>
      <c r="G6" s="133"/>
      <c r="H6" s="133"/>
      <c r="I6" s="133"/>
      <c r="J6" s="133"/>
      <c r="K6" s="133"/>
      <c r="L6" s="133"/>
      <c r="M6" s="133"/>
      <c r="N6" s="133"/>
    </row>
    <row r="7" ht="20.1" customHeight="1" spans="1:14">
      <c r="A7" s="136">
        <v>201</v>
      </c>
      <c r="B7" s="137" t="s">
        <v>66</v>
      </c>
      <c r="C7" s="138">
        <v>126.44</v>
      </c>
      <c r="D7" s="124"/>
      <c r="E7" s="143">
        <v>126.44</v>
      </c>
      <c r="F7" s="158"/>
      <c r="G7" s="158"/>
      <c r="H7" s="158"/>
      <c r="I7" s="158"/>
      <c r="J7" s="158"/>
      <c r="K7" s="158"/>
      <c r="L7" s="158"/>
      <c r="M7" s="158"/>
      <c r="N7" s="158"/>
    </row>
    <row r="8" ht="20.1" customHeight="1" spans="1:14">
      <c r="A8" s="141">
        <v>20126</v>
      </c>
      <c r="B8" s="137" t="s">
        <v>67</v>
      </c>
      <c r="C8" s="138">
        <v>126.44</v>
      </c>
      <c r="D8" s="124"/>
      <c r="E8" s="143">
        <v>126.44</v>
      </c>
      <c r="F8" s="158"/>
      <c r="G8" s="158"/>
      <c r="H8" s="158"/>
      <c r="I8" s="158"/>
      <c r="J8" s="158"/>
      <c r="K8" s="158"/>
      <c r="L8" s="158"/>
      <c r="M8" s="158"/>
      <c r="N8" s="158"/>
    </row>
    <row r="9" ht="20.1" customHeight="1" spans="1:14">
      <c r="A9" s="137">
        <v>2012601</v>
      </c>
      <c r="B9" s="137" t="s">
        <v>68</v>
      </c>
      <c r="C9" s="138">
        <v>57.44</v>
      </c>
      <c r="D9" s="124"/>
      <c r="E9" s="143">
        <v>57.44</v>
      </c>
      <c r="F9" s="158"/>
      <c r="G9" s="158"/>
      <c r="H9" s="158"/>
      <c r="I9" s="158"/>
      <c r="J9" s="158"/>
      <c r="K9" s="158"/>
      <c r="L9" s="158"/>
      <c r="M9" s="158"/>
      <c r="N9" s="158"/>
    </row>
    <row r="10" ht="20.1" customHeight="1" spans="1:14">
      <c r="A10" s="137">
        <v>2012604</v>
      </c>
      <c r="B10" s="137" t="s">
        <v>69</v>
      </c>
      <c r="C10" s="138">
        <v>69</v>
      </c>
      <c r="D10" s="124"/>
      <c r="E10" s="143">
        <v>69</v>
      </c>
      <c r="F10" s="158"/>
      <c r="G10" s="158"/>
      <c r="H10" s="158"/>
      <c r="I10" s="158"/>
      <c r="J10" s="158"/>
      <c r="K10" s="158"/>
      <c r="L10" s="158"/>
      <c r="M10" s="158"/>
      <c r="N10" s="158"/>
    </row>
    <row r="11" ht="20.1" customHeight="1" spans="1:14">
      <c r="A11" s="137">
        <v>208</v>
      </c>
      <c r="B11" s="137" t="s">
        <v>70</v>
      </c>
      <c r="C11" s="138">
        <v>9.008</v>
      </c>
      <c r="D11" s="124"/>
      <c r="E11" s="143">
        <v>9.008</v>
      </c>
      <c r="F11" s="158"/>
      <c r="G11" s="158"/>
      <c r="H11" s="158"/>
      <c r="I11" s="158"/>
      <c r="J11" s="158"/>
      <c r="K11" s="158"/>
      <c r="L11" s="158"/>
      <c r="M11" s="158"/>
      <c r="N11" s="158"/>
    </row>
    <row r="12" ht="20.1" customHeight="1" spans="1:14">
      <c r="A12" s="137">
        <v>20805</v>
      </c>
      <c r="B12" s="144" t="s">
        <v>71</v>
      </c>
      <c r="C12" s="138">
        <v>9.008</v>
      </c>
      <c r="D12" s="124"/>
      <c r="E12" s="143">
        <v>9.008</v>
      </c>
      <c r="F12" s="158"/>
      <c r="G12" s="158"/>
      <c r="H12" s="158"/>
      <c r="I12" s="158"/>
      <c r="J12" s="158"/>
      <c r="K12" s="158"/>
      <c r="L12" s="158"/>
      <c r="M12" s="158"/>
      <c r="N12" s="158"/>
    </row>
    <row r="13" ht="20.1" customHeight="1" spans="1:14">
      <c r="A13" s="137">
        <v>2080505</v>
      </c>
      <c r="B13" s="144" t="s">
        <v>72</v>
      </c>
      <c r="C13" s="138">
        <v>8.18</v>
      </c>
      <c r="D13" s="124"/>
      <c r="E13" s="143">
        <v>8.18</v>
      </c>
      <c r="F13" s="158"/>
      <c r="G13" s="158"/>
      <c r="H13" s="158"/>
      <c r="I13" s="158"/>
      <c r="J13" s="158"/>
      <c r="K13" s="158"/>
      <c r="L13" s="158"/>
      <c r="M13" s="158"/>
      <c r="N13" s="158"/>
    </row>
    <row r="14" ht="20.1" customHeight="1" spans="1:14">
      <c r="A14" s="137">
        <v>20808</v>
      </c>
      <c r="B14" s="144" t="s">
        <v>73</v>
      </c>
      <c r="C14" s="138">
        <v>0.828</v>
      </c>
      <c r="D14" s="124"/>
      <c r="E14" s="143">
        <v>0.828</v>
      </c>
      <c r="F14" s="158"/>
      <c r="G14" s="158"/>
      <c r="H14" s="158"/>
      <c r="I14" s="158"/>
      <c r="J14" s="158"/>
      <c r="K14" s="158"/>
      <c r="L14" s="158"/>
      <c r="M14" s="158"/>
      <c r="N14" s="158"/>
    </row>
    <row r="15" ht="20.1" customHeight="1" spans="1:14">
      <c r="A15" s="137">
        <v>210</v>
      </c>
      <c r="B15" s="137" t="s">
        <v>74</v>
      </c>
      <c r="C15" s="138">
        <v>3.864</v>
      </c>
      <c r="D15" s="124"/>
      <c r="E15" s="143">
        <v>3.864</v>
      </c>
      <c r="F15" s="158"/>
      <c r="G15" s="158"/>
      <c r="H15" s="158"/>
      <c r="I15" s="158"/>
      <c r="J15" s="158"/>
      <c r="K15" s="158"/>
      <c r="L15" s="158"/>
      <c r="M15" s="158"/>
      <c r="N15" s="158"/>
    </row>
    <row r="16" ht="20.1" customHeight="1" spans="1:14">
      <c r="A16" s="137">
        <v>21011</v>
      </c>
      <c r="B16" s="137" t="s">
        <v>75</v>
      </c>
      <c r="C16" s="138">
        <v>3.864</v>
      </c>
      <c r="D16" s="124"/>
      <c r="E16" s="143">
        <v>3.864</v>
      </c>
      <c r="F16" s="158"/>
      <c r="G16" s="158"/>
      <c r="H16" s="158"/>
      <c r="I16" s="158"/>
      <c r="J16" s="158"/>
      <c r="K16" s="158"/>
      <c r="L16" s="158"/>
      <c r="M16" s="158"/>
      <c r="N16" s="158"/>
    </row>
    <row r="17" ht="20.1" customHeight="1" spans="1:14">
      <c r="A17" s="137">
        <v>2101102</v>
      </c>
      <c r="B17" s="137" t="s">
        <v>76</v>
      </c>
      <c r="C17" s="138">
        <v>3.864</v>
      </c>
      <c r="D17" s="124"/>
      <c r="E17" s="143">
        <v>3.864</v>
      </c>
      <c r="F17" s="158"/>
      <c r="G17" s="158"/>
      <c r="H17" s="158"/>
      <c r="I17" s="158"/>
      <c r="J17" s="158"/>
      <c r="K17" s="158"/>
      <c r="L17" s="158"/>
      <c r="M17" s="158"/>
      <c r="N17" s="158"/>
    </row>
    <row r="18" ht="20.1" customHeight="1" spans="1:14">
      <c r="A18" s="146"/>
      <c r="B18" s="14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ht="20.1" customHeight="1" spans="1:14">
      <c r="A19" s="149"/>
      <c r="B19" s="15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ht="20.1" customHeight="1" spans="1:14">
      <c r="A20" s="151"/>
      <c r="B20" s="94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ht="20.1" customHeight="1" spans="1:14">
      <c r="A21" s="151"/>
      <c r="B21" s="94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</sheetData>
  <mergeCells count="16">
    <mergeCell ref="A1:N1"/>
    <mergeCell ref="M2:N2"/>
    <mergeCell ref="A3:L3"/>
    <mergeCell ref="M3:N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ageMargins left="0.511811023622047" right="0.11811023622047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G19" sqref="G19"/>
    </sheetView>
  </sheetViews>
  <sheetFormatPr defaultColWidth="9" defaultRowHeight="14.4" outlineLevelCol="7"/>
  <cols>
    <col min="1" max="1" width="11.25" customWidth="1"/>
    <col min="2" max="2" width="32.6296296296296" customWidth="1"/>
    <col min="3" max="6" width="12.6296296296296" customWidth="1"/>
    <col min="7" max="7" width="16.3796296296296" customWidth="1"/>
    <col min="8" max="8" width="18.75" customWidth="1"/>
  </cols>
  <sheetData>
    <row r="1" ht="39.95" customHeight="1" spans="1:8">
      <c r="A1" s="65" t="s">
        <v>77</v>
      </c>
      <c r="B1" s="65"/>
      <c r="C1" s="65"/>
      <c r="D1" s="65"/>
      <c r="E1" s="65"/>
      <c r="F1" s="65"/>
      <c r="G1" s="65"/>
      <c r="H1" s="65"/>
    </row>
    <row r="2" ht="15" customHeight="1" spans="1:8">
      <c r="A2" s="77"/>
      <c r="B2" s="77"/>
      <c r="C2" s="77"/>
      <c r="D2" s="77"/>
      <c r="E2" s="77"/>
      <c r="F2" s="77"/>
      <c r="G2" s="67"/>
      <c r="H2" s="67" t="s">
        <v>78</v>
      </c>
    </row>
    <row r="3" ht="15" customHeight="1" spans="1:8">
      <c r="A3" s="130" t="s">
        <v>2</v>
      </c>
      <c r="B3" s="130"/>
      <c r="C3" s="130"/>
      <c r="D3" s="130"/>
      <c r="E3" s="130"/>
      <c r="F3" s="130"/>
      <c r="G3" s="131"/>
      <c r="H3" s="131" t="s">
        <v>3</v>
      </c>
    </row>
    <row r="4" s="76" customFormat="1" ht="30" customHeight="1" spans="1:8">
      <c r="A4" s="81" t="s">
        <v>62</v>
      </c>
      <c r="B4" s="81" t="s">
        <v>63</v>
      </c>
      <c r="C4" s="81" t="s">
        <v>53</v>
      </c>
      <c r="D4" s="81" t="s">
        <v>79</v>
      </c>
      <c r="E4" s="81" t="s">
        <v>80</v>
      </c>
      <c r="F4" s="81" t="s">
        <v>81</v>
      </c>
      <c r="G4" s="81" t="s">
        <v>82</v>
      </c>
      <c r="H4" s="81" t="s">
        <v>83</v>
      </c>
    </row>
    <row r="5" s="98" customFormat="1" ht="20.1" customHeight="1" spans="1:8">
      <c r="A5" s="132"/>
      <c r="B5" s="132" t="s">
        <v>53</v>
      </c>
      <c r="C5" s="133">
        <f>SUM(D5:H5)</f>
        <v>139.312</v>
      </c>
      <c r="D5" s="124">
        <v>70.312</v>
      </c>
      <c r="E5" s="134">
        <v>69</v>
      </c>
      <c r="F5" s="135"/>
      <c r="G5" s="135"/>
      <c r="H5" s="135"/>
    </row>
    <row r="6" ht="20.1" customHeight="1" spans="1:8">
      <c r="A6" s="136">
        <v>201</v>
      </c>
      <c r="B6" s="137" t="s">
        <v>66</v>
      </c>
      <c r="C6" s="138">
        <v>126.44</v>
      </c>
      <c r="D6" s="138">
        <v>57.44</v>
      </c>
      <c r="E6" s="139">
        <v>69</v>
      </c>
      <c r="F6" s="140"/>
      <c r="G6" s="140"/>
      <c r="H6" s="140"/>
    </row>
    <row r="7" ht="20.1" customHeight="1" spans="1:8">
      <c r="A7" s="141">
        <v>20126</v>
      </c>
      <c r="B7" s="137" t="s">
        <v>67</v>
      </c>
      <c r="C7" s="138">
        <v>126.44</v>
      </c>
      <c r="D7" s="138">
        <v>57.44</v>
      </c>
      <c r="E7" s="139">
        <v>69</v>
      </c>
      <c r="F7" s="140"/>
      <c r="G7" s="140"/>
      <c r="H7" s="140"/>
    </row>
    <row r="8" ht="20.1" customHeight="1" spans="1:8">
      <c r="A8" s="137">
        <v>2012601</v>
      </c>
      <c r="B8" s="137" t="s">
        <v>68</v>
      </c>
      <c r="C8" s="138">
        <v>57.44</v>
      </c>
      <c r="D8" s="138">
        <v>57.44</v>
      </c>
      <c r="E8" s="142"/>
      <c r="F8" s="140"/>
      <c r="G8" s="140"/>
      <c r="H8" s="140"/>
    </row>
    <row r="9" ht="20.1" customHeight="1" spans="1:8">
      <c r="A9" s="137">
        <v>2012604</v>
      </c>
      <c r="B9" s="137" t="s">
        <v>69</v>
      </c>
      <c r="C9" s="138">
        <v>69</v>
      </c>
      <c r="D9" s="138"/>
      <c r="E9" s="139">
        <v>69</v>
      </c>
      <c r="F9" s="140"/>
      <c r="G9" s="140"/>
      <c r="H9" s="140"/>
    </row>
    <row r="10" ht="20.1" customHeight="1" spans="1:8">
      <c r="A10" s="137">
        <v>208</v>
      </c>
      <c r="B10" s="137" t="s">
        <v>70</v>
      </c>
      <c r="C10" s="138">
        <v>9.008</v>
      </c>
      <c r="D10" s="138">
        <v>9.008</v>
      </c>
      <c r="E10" s="143"/>
      <c r="F10" s="140"/>
      <c r="G10" s="140"/>
      <c r="H10" s="140"/>
    </row>
    <row r="11" ht="20.1" customHeight="1" spans="1:8">
      <c r="A11" s="137">
        <v>20805</v>
      </c>
      <c r="B11" s="144" t="s">
        <v>71</v>
      </c>
      <c r="C11" s="138">
        <v>9.008</v>
      </c>
      <c r="D11" s="138">
        <v>9.008</v>
      </c>
      <c r="E11" s="143"/>
      <c r="F11" s="140"/>
      <c r="G11" s="140"/>
      <c r="H11" s="140"/>
    </row>
    <row r="12" ht="20.1" customHeight="1" spans="1:8">
      <c r="A12" s="137">
        <v>2080505</v>
      </c>
      <c r="B12" s="144" t="s">
        <v>72</v>
      </c>
      <c r="C12" s="138">
        <v>8.18</v>
      </c>
      <c r="D12" s="138">
        <v>8.18</v>
      </c>
      <c r="E12" s="143"/>
      <c r="F12" s="140"/>
      <c r="G12" s="140"/>
      <c r="H12" s="140"/>
    </row>
    <row r="13" ht="20.1" customHeight="1" spans="1:8">
      <c r="A13" s="137">
        <v>20808</v>
      </c>
      <c r="B13" s="144" t="s">
        <v>73</v>
      </c>
      <c r="C13" s="138">
        <v>0.828</v>
      </c>
      <c r="D13" s="138">
        <v>0.828</v>
      </c>
      <c r="E13" s="143"/>
      <c r="F13" s="140"/>
      <c r="G13" s="140"/>
      <c r="H13" s="140"/>
    </row>
    <row r="14" ht="20.1" customHeight="1" spans="1:8">
      <c r="A14" s="137">
        <v>210</v>
      </c>
      <c r="B14" s="137" t="s">
        <v>74</v>
      </c>
      <c r="C14" s="138">
        <v>3.864</v>
      </c>
      <c r="D14" s="138">
        <v>3.864</v>
      </c>
      <c r="E14" s="145"/>
      <c r="F14" s="140"/>
      <c r="G14" s="140"/>
      <c r="H14" s="140"/>
    </row>
    <row r="15" ht="20.1" customHeight="1" spans="1:8">
      <c r="A15" s="137">
        <v>21011</v>
      </c>
      <c r="B15" s="137" t="s">
        <v>75</v>
      </c>
      <c r="C15" s="138">
        <v>3.864</v>
      </c>
      <c r="D15" s="138">
        <v>3.864</v>
      </c>
      <c r="E15" s="145"/>
      <c r="F15" s="140"/>
      <c r="G15" s="140"/>
      <c r="H15" s="140"/>
    </row>
    <row r="16" ht="20.1" customHeight="1" spans="1:8">
      <c r="A16" s="137">
        <v>2101102</v>
      </c>
      <c r="B16" s="137" t="s">
        <v>76</v>
      </c>
      <c r="C16" s="138">
        <v>3.864</v>
      </c>
      <c r="D16" s="138">
        <v>3.864</v>
      </c>
      <c r="E16" s="145"/>
      <c r="F16" s="140"/>
      <c r="G16" s="140"/>
      <c r="H16" s="140"/>
    </row>
    <row r="17" ht="20.1" customHeight="1" spans="1:8">
      <c r="A17" s="146"/>
      <c r="B17" s="147"/>
      <c r="C17" s="147"/>
      <c r="D17" s="147"/>
      <c r="E17" s="147"/>
      <c r="F17" s="148"/>
      <c r="G17" s="148"/>
      <c r="H17" s="148"/>
    </row>
    <row r="18" ht="20.1" customHeight="1" spans="1:8">
      <c r="A18" s="149"/>
      <c r="B18" s="150"/>
      <c r="C18" s="150"/>
      <c r="D18" s="150"/>
      <c r="E18" s="150"/>
      <c r="F18" s="150"/>
      <c r="G18" s="150"/>
      <c r="H18" s="150"/>
    </row>
    <row r="19" ht="20.1" customHeight="1" spans="1:8">
      <c r="A19" s="151"/>
      <c r="B19" s="94"/>
      <c r="C19" s="94"/>
      <c r="D19" s="94"/>
      <c r="E19" s="94"/>
      <c r="F19" s="94"/>
      <c r="G19" s="94"/>
      <c r="H19" s="94"/>
    </row>
    <row r="20" ht="20.1" customHeight="1" spans="1:8">
      <c r="A20" s="151"/>
      <c r="B20" s="94"/>
      <c r="C20" s="94"/>
      <c r="D20" s="94"/>
      <c r="E20" s="94"/>
      <c r="F20" s="94"/>
      <c r="G20" s="94"/>
      <c r="H20" s="94"/>
    </row>
  </sheetData>
  <mergeCells count="2">
    <mergeCell ref="A1:H1"/>
    <mergeCell ref="A3:F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36" sqref="B36"/>
    </sheetView>
  </sheetViews>
  <sheetFormatPr defaultColWidth="9" defaultRowHeight="14.4" outlineLevelCol="5"/>
  <cols>
    <col min="1" max="1" width="26.6296296296296" customWidth="1"/>
    <col min="2" max="2" width="10.8796296296296" customWidth="1"/>
    <col min="3" max="3" width="30.6296296296296" customWidth="1"/>
    <col min="4" max="4" width="9.62962962962963" customWidth="1"/>
    <col min="5" max="5" width="10.25" customWidth="1"/>
    <col min="6" max="6" width="9.62962962962963" customWidth="1"/>
  </cols>
  <sheetData>
    <row r="1" ht="39.95" customHeight="1" spans="1:6">
      <c r="A1" s="100" t="s">
        <v>84</v>
      </c>
      <c r="B1" s="100"/>
      <c r="C1" s="100"/>
      <c r="D1" s="100"/>
      <c r="E1" s="100"/>
      <c r="F1" s="100"/>
    </row>
    <row r="2" s="69" customFormat="1" ht="15" customHeight="1" spans="1:6">
      <c r="A2" s="97"/>
      <c r="B2" s="97"/>
      <c r="C2" s="97"/>
      <c r="D2" s="97"/>
      <c r="E2" s="97"/>
      <c r="F2" s="70" t="s">
        <v>85</v>
      </c>
    </row>
    <row r="3" s="69" customFormat="1" ht="15" customHeight="1" spans="1:6">
      <c r="A3" s="78" t="s">
        <v>2</v>
      </c>
      <c r="B3" s="78"/>
      <c r="C3" s="78"/>
      <c r="D3" s="78"/>
      <c r="E3" s="70" t="s">
        <v>3</v>
      </c>
      <c r="F3" s="70"/>
    </row>
    <row r="4" ht="15.75" customHeight="1" spans="1:6">
      <c r="A4" s="71" t="s">
        <v>4</v>
      </c>
      <c r="B4" s="71"/>
      <c r="C4" s="72" t="s">
        <v>5</v>
      </c>
      <c r="D4" s="72"/>
      <c r="E4" s="72"/>
      <c r="F4" s="72"/>
    </row>
    <row r="5" s="76" customFormat="1" ht="36" customHeight="1" spans="1:6">
      <c r="A5" s="71" t="s">
        <v>6</v>
      </c>
      <c r="B5" s="71" t="s">
        <v>7</v>
      </c>
      <c r="C5" s="71" t="s">
        <v>6</v>
      </c>
      <c r="D5" s="71" t="s">
        <v>53</v>
      </c>
      <c r="E5" s="71" t="s">
        <v>86</v>
      </c>
      <c r="F5" s="71" t="s">
        <v>87</v>
      </c>
    </row>
    <row r="6" ht="15.75" customHeight="1" spans="1:6">
      <c r="A6" s="122" t="s">
        <v>88</v>
      </c>
      <c r="B6" s="123">
        <f>SUM(B7:B9)</f>
        <v>139.312</v>
      </c>
      <c r="C6" s="124" t="s">
        <v>89</v>
      </c>
      <c r="D6" s="123">
        <f>SUM(D7:D32)</f>
        <v>139.312</v>
      </c>
      <c r="E6" s="125">
        <f>SUM(E7:E32)</f>
        <v>139.312</v>
      </c>
      <c r="F6" s="123">
        <f>SUM(F7:F32)</f>
        <v>0</v>
      </c>
    </row>
    <row r="7" ht="15.75" customHeight="1" spans="1:6">
      <c r="A7" s="122" t="s">
        <v>90</v>
      </c>
      <c r="B7" s="92">
        <v>139.312</v>
      </c>
      <c r="C7" s="126" t="s">
        <v>91</v>
      </c>
      <c r="D7" s="92">
        <v>126.44</v>
      </c>
      <c r="E7" s="92">
        <v>126.44</v>
      </c>
      <c r="F7" s="124"/>
    </row>
    <row r="8" ht="15.75" customHeight="1" spans="1:6">
      <c r="A8" s="122" t="s">
        <v>92</v>
      </c>
      <c r="B8" s="93"/>
      <c r="C8" s="126" t="s">
        <v>93</v>
      </c>
      <c r="D8" s="124"/>
      <c r="E8" s="124"/>
      <c r="F8" s="124"/>
    </row>
    <row r="9" ht="15.75" customHeight="1" spans="1:6">
      <c r="A9" s="122" t="s">
        <v>94</v>
      </c>
      <c r="B9" s="124"/>
      <c r="C9" s="126" t="s">
        <v>95</v>
      </c>
      <c r="D9" s="124"/>
      <c r="E9" s="124"/>
      <c r="F9" s="124"/>
    </row>
    <row r="10" ht="15.75" customHeight="1" spans="1:6">
      <c r="A10" s="122"/>
      <c r="B10" s="124"/>
      <c r="C10" s="126" t="s">
        <v>96</v>
      </c>
      <c r="D10" s="124"/>
      <c r="E10" s="124"/>
      <c r="F10" s="124"/>
    </row>
    <row r="11" ht="15.75" customHeight="1" spans="1:6">
      <c r="A11" s="122" t="s">
        <v>97</v>
      </c>
      <c r="B11" s="124"/>
      <c r="C11" s="126" t="s">
        <v>98</v>
      </c>
      <c r="D11" s="124"/>
      <c r="E11" s="124"/>
      <c r="F11" s="124"/>
    </row>
    <row r="12" ht="15.75" customHeight="1" spans="1:6">
      <c r="A12" s="122" t="s">
        <v>90</v>
      </c>
      <c r="B12" s="124"/>
      <c r="C12" s="126" t="s">
        <v>99</v>
      </c>
      <c r="D12" s="124"/>
      <c r="E12" s="124"/>
      <c r="F12" s="124"/>
    </row>
    <row r="13" ht="15.75" customHeight="1" spans="1:6">
      <c r="A13" s="122" t="s">
        <v>92</v>
      </c>
      <c r="B13" s="124"/>
      <c r="C13" s="126" t="s">
        <v>100</v>
      </c>
      <c r="D13" s="124"/>
      <c r="E13" s="124"/>
      <c r="F13" s="124"/>
    </row>
    <row r="14" ht="15.75" customHeight="1" spans="1:6">
      <c r="A14" s="122" t="s">
        <v>94</v>
      </c>
      <c r="B14" s="124"/>
      <c r="C14" s="126" t="s">
        <v>101</v>
      </c>
      <c r="D14" s="127">
        <v>9.008</v>
      </c>
      <c r="E14" s="127">
        <v>9.008</v>
      </c>
      <c r="F14" s="124"/>
    </row>
    <row r="15" ht="15.75" customHeight="1" spans="1:6">
      <c r="A15" s="73"/>
      <c r="B15" s="124"/>
      <c r="C15" s="128" t="s">
        <v>102</v>
      </c>
      <c r="D15" s="127">
        <v>3.864</v>
      </c>
      <c r="E15" s="127">
        <v>3.864</v>
      </c>
      <c r="F15" s="124"/>
    </row>
    <row r="16" ht="15.75" customHeight="1" spans="1:6">
      <c r="A16" s="73"/>
      <c r="B16" s="124"/>
      <c r="C16" s="128" t="s">
        <v>103</v>
      </c>
      <c r="D16" s="124"/>
      <c r="E16" s="124"/>
      <c r="F16" s="124"/>
    </row>
    <row r="17" ht="15.75" customHeight="1" spans="1:6">
      <c r="A17" s="73"/>
      <c r="B17" s="124"/>
      <c r="C17" s="128" t="s">
        <v>104</v>
      </c>
      <c r="D17" s="124"/>
      <c r="E17" s="124"/>
      <c r="F17" s="124"/>
    </row>
    <row r="18" ht="15.75" customHeight="1" spans="1:6">
      <c r="A18" s="73"/>
      <c r="B18" s="124"/>
      <c r="C18" s="128" t="s">
        <v>105</v>
      </c>
      <c r="D18" s="124"/>
      <c r="E18" s="124"/>
      <c r="F18" s="124"/>
    </row>
    <row r="19" ht="15.75" customHeight="1" spans="1:6">
      <c r="A19" s="73"/>
      <c r="B19" s="124"/>
      <c r="C19" s="128" t="s">
        <v>106</v>
      </c>
      <c r="D19" s="124"/>
      <c r="E19" s="124"/>
      <c r="F19" s="124"/>
    </row>
    <row r="20" ht="15.75" customHeight="1" spans="1:6">
      <c r="A20" s="73"/>
      <c r="B20" s="124"/>
      <c r="C20" s="129" t="s">
        <v>107</v>
      </c>
      <c r="D20" s="124"/>
      <c r="E20" s="124"/>
      <c r="F20" s="124"/>
    </row>
    <row r="21" ht="15.75" customHeight="1" spans="1:6">
      <c r="A21" s="73"/>
      <c r="B21" s="124"/>
      <c r="C21" s="129" t="s">
        <v>108</v>
      </c>
      <c r="D21" s="124"/>
      <c r="E21" s="124"/>
      <c r="F21" s="124"/>
    </row>
    <row r="22" ht="15.75" customHeight="1" spans="1:6">
      <c r="A22" s="73"/>
      <c r="B22" s="124"/>
      <c r="C22" s="129" t="s">
        <v>109</v>
      </c>
      <c r="D22" s="124"/>
      <c r="E22" s="124"/>
      <c r="F22" s="124"/>
    </row>
    <row r="23" ht="15.75" customHeight="1" spans="1:6">
      <c r="A23" s="73"/>
      <c r="B23" s="124"/>
      <c r="C23" s="129" t="s">
        <v>110</v>
      </c>
      <c r="D23" s="124"/>
      <c r="E23" s="124"/>
      <c r="F23" s="124"/>
    </row>
    <row r="24" ht="15.75" customHeight="1" spans="1:6">
      <c r="A24" s="73"/>
      <c r="B24" s="124"/>
      <c r="C24" s="129" t="s">
        <v>111</v>
      </c>
      <c r="D24" s="124"/>
      <c r="E24" s="124"/>
      <c r="F24" s="124"/>
    </row>
    <row r="25" ht="15.75" customHeight="1" spans="1:6">
      <c r="A25" s="73"/>
      <c r="B25" s="124"/>
      <c r="C25" s="129" t="s">
        <v>112</v>
      </c>
      <c r="D25" s="124"/>
      <c r="E25" s="124"/>
      <c r="F25" s="124"/>
    </row>
    <row r="26" ht="15.75" customHeight="1" spans="1:6">
      <c r="A26" s="73"/>
      <c r="B26" s="124"/>
      <c r="C26" s="129" t="s">
        <v>113</v>
      </c>
      <c r="D26" s="124"/>
      <c r="E26" s="124"/>
      <c r="F26" s="124"/>
    </row>
    <row r="27" ht="15.75" customHeight="1" spans="1:6">
      <c r="A27" s="73"/>
      <c r="B27" s="124"/>
      <c r="C27" s="129" t="s">
        <v>114</v>
      </c>
      <c r="D27" s="124"/>
      <c r="E27" s="124"/>
      <c r="F27" s="124"/>
    </row>
    <row r="28" ht="15.75" customHeight="1" spans="1:6">
      <c r="A28" s="73"/>
      <c r="B28" s="124"/>
      <c r="C28" s="129" t="s">
        <v>115</v>
      </c>
      <c r="D28" s="124"/>
      <c r="E28" s="124"/>
      <c r="F28" s="124"/>
    </row>
    <row r="29" ht="15.75" customHeight="1" spans="1:6">
      <c r="A29" s="73"/>
      <c r="B29" s="124"/>
      <c r="C29" s="129" t="s">
        <v>116</v>
      </c>
      <c r="D29" s="124"/>
      <c r="E29" s="124"/>
      <c r="F29" s="124"/>
    </row>
    <row r="30" ht="15.75" customHeight="1" spans="1:6">
      <c r="A30" s="73"/>
      <c r="B30" s="124"/>
      <c r="C30" s="129" t="s">
        <v>117</v>
      </c>
      <c r="D30" s="124"/>
      <c r="E30" s="124"/>
      <c r="F30" s="124"/>
    </row>
    <row r="31" ht="15.75" customHeight="1" spans="1:6">
      <c r="A31" s="73"/>
      <c r="B31" s="124"/>
      <c r="C31" s="129" t="s">
        <v>118</v>
      </c>
      <c r="D31" s="124"/>
      <c r="E31" s="124"/>
      <c r="F31" s="124"/>
    </row>
    <row r="32" ht="15.75" customHeight="1" spans="1:6">
      <c r="A32" s="73"/>
      <c r="B32" s="124"/>
      <c r="C32" s="129" t="s">
        <v>119</v>
      </c>
      <c r="D32" s="124"/>
      <c r="E32" s="124"/>
      <c r="F32" s="124"/>
    </row>
    <row r="33" ht="15.75" customHeight="1" spans="1:6">
      <c r="A33" s="73"/>
      <c r="B33" s="124"/>
      <c r="C33" s="124"/>
      <c r="D33" s="124"/>
      <c r="E33" s="124"/>
      <c r="F33" s="124"/>
    </row>
    <row r="34" ht="15.75" customHeight="1" spans="1:6">
      <c r="A34" s="73"/>
      <c r="B34" s="124"/>
      <c r="C34" s="124" t="s">
        <v>120</v>
      </c>
      <c r="D34" s="124"/>
      <c r="E34" s="124"/>
      <c r="F34" s="124"/>
    </row>
    <row r="35" ht="15.75" customHeight="1" spans="1:6">
      <c r="A35" s="73"/>
      <c r="B35" s="124"/>
      <c r="C35" s="124"/>
      <c r="D35" s="124"/>
      <c r="E35" s="124"/>
      <c r="F35" s="124"/>
    </row>
    <row r="36" ht="15.75" customHeight="1" spans="1:6">
      <c r="A36" s="73" t="s">
        <v>48</v>
      </c>
      <c r="B36" s="123">
        <f>B6+B11</f>
        <v>139.312</v>
      </c>
      <c r="C36" s="124" t="s">
        <v>49</v>
      </c>
      <c r="D36" s="123">
        <f>D6+D34</f>
        <v>139.312</v>
      </c>
      <c r="E36" s="123">
        <f>E6+E34</f>
        <v>139.312</v>
      </c>
      <c r="F36" s="123">
        <f>F6+F34</f>
        <v>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</sheetData>
  <mergeCells count="5">
    <mergeCell ref="A1:F1"/>
    <mergeCell ref="A3:D3"/>
    <mergeCell ref="E3:F3"/>
    <mergeCell ref="A4:B4"/>
    <mergeCell ref="C4:F4"/>
  </mergeCells>
  <pageMargins left="0.511811023622047" right="0.118110236220472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workbookViewId="0">
      <selection activeCell="M19" sqref="M19"/>
    </sheetView>
  </sheetViews>
  <sheetFormatPr defaultColWidth="9" defaultRowHeight="14.4"/>
  <cols>
    <col min="1" max="1" width="12.6296296296296" customWidth="1"/>
    <col min="2" max="2" width="32.6296296296296" customWidth="1"/>
    <col min="3" max="3" width="9.25" customWidth="1"/>
    <col min="4" max="4" width="10.1296296296296" customWidth="1"/>
    <col min="5" max="5" width="11.6296296296296" customWidth="1"/>
    <col min="6" max="6" width="10.25" customWidth="1"/>
    <col min="7" max="7" width="11.3796296296296" customWidth="1"/>
    <col min="8" max="8" width="7.5" customWidth="1"/>
    <col min="9" max="9" width="10.75" customWidth="1"/>
    <col min="10" max="10" width="10.1296296296296" customWidth="1"/>
    <col min="11" max="11" width="10.6296296296296" customWidth="1"/>
  </cols>
  <sheetData>
    <row r="1" s="96" customFormat="1" ht="39.95" customHeight="1" spans="1:11">
      <c r="A1" s="100" t="s">
        <v>121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ht="15" customHeight="1" spans="1:11">
      <c r="A2" s="97"/>
      <c r="B2" s="97"/>
      <c r="C2" s="97"/>
      <c r="D2" s="97"/>
      <c r="E2" s="97"/>
      <c r="F2" s="97"/>
      <c r="G2" s="97"/>
      <c r="H2" s="101"/>
      <c r="I2" s="70"/>
      <c r="K2" s="70" t="s">
        <v>122</v>
      </c>
    </row>
    <row r="3" ht="15" customHeight="1" spans="1:11">
      <c r="A3" s="78" t="s">
        <v>2</v>
      </c>
      <c r="B3" s="78"/>
      <c r="C3" s="78"/>
      <c r="D3" s="78"/>
      <c r="E3" s="78"/>
      <c r="F3" s="78"/>
      <c r="G3" s="78"/>
      <c r="H3" s="101"/>
      <c r="I3" s="70"/>
      <c r="K3" s="70" t="s">
        <v>3</v>
      </c>
    </row>
    <row r="4" s="69" customFormat="1" ht="30" customHeight="1" spans="1:11">
      <c r="A4" s="102" t="s">
        <v>62</v>
      </c>
      <c r="B4" s="102" t="s">
        <v>63</v>
      </c>
      <c r="C4" s="102" t="s">
        <v>123</v>
      </c>
      <c r="D4" s="102" t="s">
        <v>53</v>
      </c>
      <c r="E4" s="103" t="s">
        <v>79</v>
      </c>
      <c r="F4" s="103"/>
      <c r="G4" s="103"/>
      <c r="H4" s="103"/>
      <c r="I4" s="102" t="s">
        <v>80</v>
      </c>
      <c r="J4" s="117" t="s">
        <v>124</v>
      </c>
      <c r="K4" s="118"/>
    </row>
    <row r="5" s="97" customFormat="1" ht="30" customHeight="1" spans="1:11">
      <c r="A5" s="104"/>
      <c r="B5" s="104"/>
      <c r="C5" s="104"/>
      <c r="D5" s="104"/>
      <c r="E5" s="102" t="s">
        <v>125</v>
      </c>
      <c r="F5" s="105" t="s">
        <v>126</v>
      </c>
      <c r="G5" s="106"/>
      <c r="H5" s="102" t="s">
        <v>127</v>
      </c>
      <c r="I5" s="104"/>
      <c r="J5" s="119" t="s">
        <v>128</v>
      </c>
      <c r="K5" s="119" t="s">
        <v>129</v>
      </c>
    </row>
    <row r="6" s="66" customFormat="1" ht="30" customHeight="1" spans="1:11">
      <c r="A6" s="107"/>
      <c r="B6" s="107"/>
      <c r="C6" s="107"/>
      <c r="D6" s="107"/>
      <c r="E6" s="107"/>
      <c r="F6" s="103" t="s">
        <v>130</v>
      </c>
      <c r="G6" s="103" t="s">
        <v>131</v>
      </c>
      <c r="H6" s="107"/>
      <c r="I6" s="107"/>
      <c r="J6" s="120"/>
      <c r="K6" s="120"/>
    </row>
    <row r="7" s="98" customFormat="1" ht="20.1" customHeight="1" spans="1:11">
      <c r="A7" s="108"/>
      <c r="B7" s="13" t="s">
        <v>53</v>
      </c>
      <c r="C7" s="109">
        <v>300.34</v>
      </c>
      <c r="D7" s="109">
        <f>E7+I7</f>
        <v>139.312</v>
      </c>
      <c r="E7" s="109">
        <f>SUM(F7:H7)</f>
        <v>70.312</v>
      </c>
      <c r="F7" s="109">
        <v>67.084</v>
      </c>
      <c r="G7" s="109">
        <v>0.828</v>
      </c>
      <c r="H7" s="109">
        <v>2.4</v>
      </c>
      <c r="I7" s="109">
        <v>69</v>
      </c>
      <c r="J7" s="109">
        <f>D7-C7</f>
        <v>-161.028</v>
      </c>
      <c r="K7" s="121">
        <f>J7/C7</f>
        <v>-0.536152360657921</v>
      </c>
    </row>
    <row r="8" s="66" customFormat="1" ht="20.1" customHeight="1" spans="1:11">
      <c r="A8" s="110">
        <v>201</v>
      </c>
      <c r="B8" s="111" t="s">
        <v>66</v>
      </c>
      <c r="C8" s="109">
        <v>271.74</v>
      </c>
      <c r="D8" s="109">
        <v>126.44</v>
      </c>
      <c r="E8" s="109">
        <v>57.44</v>
      </c>
      <c r="F8" s="109">
        <v>55.04</v>
      </c>
      <c r="G8" s="109"/>
      <c r="H8" s="109">
        <v>2.4</v>
      </c>
      <c r="I8" s="109">
        <v>69</v>
      </c>
      <c r="J8" s="109">
        <f t="shared" ref="J8:J22" si="0">D8-C8</f>
        <v>-145.3</v>
      </c>
      <c r="K8" s="121">
        <f t="shared" ref="K8:K22" si="1">J8/C8</f>
        <v>-0.534702288952675</v>
      </c>
    </row>
    <row r="9" s="66" customFormat="1" ht="20.1" customHeight="1" spans="1:11">
      <c r="A9" s="110">
        <v>20126</v>
      </c>
      <c r="B9" s="112" t="s">
        <v>67</v>
      </c>
      <c r="C9" s="109">
        <v>271.74</v>
      </c>
      <c r="D9" s="109">
        <v>126.44</v>
      </c>
      <c r="E9" s="109">
        <v>57.44</v>
      </c>
      <c r="F9" s="109">
        <v>55.04</v>
      </c>
      <c r="G9" s="109"/>
      <c r="H9" s="109">
        <v>2.4</v>
      </c>
      <c r="I9" s="109">
        <v>69</v>
      </c>
      <c r="J9" s="109">
        <f t="shared" si="0"/>
        <v>-145.3</v>
      </c>
      <c r="K9" s="121">
        <f t="shared" si="1"/>
        <v>-0.534702288952675</v>
      </c>
    </row>
    <row r="10" s="66" customFormat="1" ht="20.1" customHeight="1" spans="1:11">
      <c r="A10" s="110">
        <v>2012601</v>
      </c>
      <c r="B10" s="112" t="s">
        <v>68</v>
      </c>
      <c r="C10" s="109">
        <v>83.56</v>
      </c>
      <c r="D10" s="109">
        <v>57.44</v>
      </c>
      <c r="E10" s="109">
        <v>57.44</v>
      </c>
      <c r="F10" s="109">
        <v>55.04</v>
      </c>
      <c r="G10" s="109"/>
      <c r="H10" s="109">
        <v>2.4</v>
      </c>
      <c r="I10" s="109"/>
      <c r="J10" s="109">
        <f t="shared" si="0"/>
        <v>-26.12</v>
      </c>
      <c r="K10" s="121">
        <f t="shared" si="1"/>
        <v>-0.31258975586405</v>
      </c>
    </row>
    <row r="11" s="66" customFormat="1" ht="20.1" customHeight="1" spans="1:11">
      <c r="A11" s="110">
        <v>2012604</v>
      </c>
      <c r="B11" s="112" t="s">
        <v>69</v>
      </c>
      <c r="C11" s="109">
        <v>188.18</v>
      </c>
      <c r="D11" s="109">
        <v>69</v>
      </c>
      <c r="E11" s="109"/>
      <c r="F11" s="109"/>
      <c r="G11" s="109"/>
      <c r="H11" s="109"/>
      <c r="I11" s="109">
        <v>69</v>
      </c>
      <c r="J11" s="109">
        <f t="shared" si="0"/>
        <v>-119.18</v>
      </c>
      <c r="K11" s="121">
        <f t="shared" si="1"/>
        <v>-0.633329790625996</v>
      </c>
    </row>
    <row r="12" s="66" customFormat="1" ht="20.1" customHeight="1" spans="1:11">
      <c r="A12" s="110">
        <v>208</v>
      </c>
      <c r="B12" s="112" t="s">
        <v>70</v>
      </c>
      <c r="C12" s="109">
        <v>21.19</v>
      </c>
      <c r="D12" s="109">
        <v>9.008</v>
      </c>
      <c r="E12" s="109">
        <f>F12+G12</f>
        <v>9.008</v>
      </c>
      <c r="F12" s="109">
        <v>8.18</v>
      </c>
      <c r="G12" s="109">
        <v>0.828</v>
      </c>
      <c r="H12" s="109"/>
      <c r="I12" s="109"/>
      <c r="J12" s="109">
        <f t="shared" si="0"/>
        <v>-12.182</v>
      </c>
      <c r="K12" s="121">
        <f t="shared" si="1"/>
        <v>-0.574893817838603</v>
      </c>
    </row>
    <row r="13" s="66" customFormat="1" ht="20.1" customHeight="1" spans="1:11">
      <c r="A13" s="110">
        <v>20805</v>
      </c>
      <c r="B13" s="112" t="s">
        <v>71</v>
      </c>
      <c r="C13" s="109">
        <v>5.62</v>
      </c>
      <c r="D13" s="109">
        <v>8.18</v>
      </c>
      <c r="E13" s="109">
        <v>8.18</v>
      </c>
      <c r="F13" s="109">
        <v>8.18</v>
      </c>
      <c r="G13" s="109"/>
      <c r="H13" s="109"/>
      <c r="I13" s="109"/>
      <c r="J13" s="109">
        <f t="shared" si="0"/>
        <v>2.56</v>
      </c>
      <c r="K13" s="121">
        <f t="shared" si="1"/>
        <v>0.455516014234875</v>
      </c>
    </row>
    <row r="14" s="99" customFormat="1" ht="30.75" customHeight="1" spans="1:11">
      <c r="A14" s="110">
        <v>2080505</v>
      </c>
      <c r="B14" s="113" t="s">
        <v>72</v>
      </c>
      <c r="C14" s="109">
        <v>5.62</v>
      </c>
      <c r="D14" s="109">
        <v>8.18</v>
      </c>
      <c r="E14" s="109">
        <v>8.18</v>
      </c>
      <c r="F14" s="109">
        <v>8.18</v>
      </c>
      <c r="G14" s="109"/>
      <c r="H14" s="109"/>
      <c r="I14" s="109"/>
      <c r="J14" s="109">
        <f t="shared" si="0"/>
        <v>2.56</v>
      </c>
      <c r="K14" s="121">
        <f t="shared" si="1"/>
        <v>0.455516014234875</v>
      </c>
    </row>
    <row r="15" s="99" customFormat="1" ht="20.1" customHeight="1" spans="1:11">
      <c r="A15" s="114">
        <v>20808</v>
      </c>
      <c r="B15" s="115" t="s">
        <v>73</v>
      </c>
      <c r="C15" s="109">
        <v>15.57</v>
      </c>
      <c r="D15" s="109">
        <v>0.828</v>
      </c>
      <c r="E15" s="109">
        <v>0.828</v>
      </c>
      <c r="F15" s="109"/>
      <c r="G15" s="109">
        <v>0.828</v>
      </c>
      <c r="H15" s="109"/>
      <c r="I15" s="109"/>
      <c r="J15" s="109">
        <f t="shared" si="0"/>
        <v>-14.742</v>
      </c>
      <c r="K15" s="121">
        <f t="shared" si="1"/>
        <v>-0.946820809248555</v>
      </c>
    </row>
    <row r="16" s="99" customFormat="1" ht="20.1" customHeight="1" spans="1:11">
      <c r="A16" s="114">
        <v>2080801</v>
      </c>
      <c r="B16" s="112" t="s">
        <v>132</v>
      </c>
      <c r="C16" s="109">
        <v>15.57</v>
      </c>
      <c r="D16" s="109"/>
      <c r="E16" s="109">
        <v>0.828</v>
      </c>
      <c r="F16" s="109"/>
      <c r="G16" s="109">
        <v>0.828</v>
      </c>
      <c r="H16" s="109"/>
      <c r="I16" s="109"/>
      <c r="J16" s="109">
        <f t="shared" si="0"/>
        <v>-15.57</v>
      </c>
      <c r="K16" s="121">
        <f t="shared" si="1"/>
        <v>-1</v>
      </c>
    </row>
    <row r="17" s="99" customFormat="1" ht="20.1" customHeight="1" spans="1:11">
      <c r="A17" s="110">
        <v>210</v>
      </c>
      <c r="B17" s="112" t="s">
        <v>74</v>
      </c>
      <c r="C17" s="109">
        <v>2.59</v>
      </c>
      <c r="D17" s="109">
        <v>3.864</v>
      </c>
      <c r="E17" s="109">
        <v>3.864</v>
      </c>
      <c r="F17" s="109">
        <v>3.864</v>
      </c>
      <c r="G17" s="109"/>
      <c r="H17" s="109"/>
      <c r="I17" s="109"/>
      <c r="J17" s="109">
        <f t="shared" si="0"/>
        <v>1.274</v>
      </c>
      <c r="K17" s="121">
        <f t="shared" si="1"/>
        <v>0.491891891891892</v>
      </c>
    </row>
    <row r="18" s="99" customFormat="1" ht="20.1" customHeight="1" spans="1:11">
      <c r="A18" s="110">
        <v>21011</v>
      </c>
      <c r="B18" s="112" t="s">
        <v>75</v>
      </c>
      <c r="C18" s="109">
        <v>2.59</v>
      </c>
      <c r="D18" s="109">
        <v>3.864</v>
      </c>
      <c r="E18" s="109">
        <v>3.864</v>
      </c>
      <c r="F18" s="109">
        <v>3.864</v>
      </c>
      <c r="G18" s="109"/>
      <c r="H18" s="109"/>
      <c r="I18" s="109"/>
      <c r="J18" s="109">
        <f t="shared" si="0"/>
        <v>1.274</v>
      </c>
      <c r="K18" s="121">
        <f t="shared" si="1"/>
        <v>0.491891891891892</v>
      </c>
    </row>
    <row r="19" s="99" customFormat="1" ht="20.1" customHeight="1" spans="1:11">
      <c r="A19" s="110">
        <v>2101101</v>
      </c>
      <c r="B19" s="112" t="s">
        <v>76</v>
      </c>
      <c r="C19" s="109">
        <v>2.59</v>
      </c>
      <c r="D19" s="109">
        <v>3.864</v>
      </c>
      <c r="E19" s="109">
        <v>3.864</v>
      </c>
      <c r="F19" s="109">
        <v>3.864</v>
      </c>
      <c r="G19" s="109"/>
      <c r="H19" s="109"/>
      <c r="I19" s="109"/>
      <c r="J19" s="109">
        <f t="shared" si="0"/>
        <v>1.274</v>
      </c>
      <c r="K19" s="121">
        <f t="shared" si="1"/>
        <v>0.491891891891892</v>
      </c>
    </row>
    <row r="20" ht="20.1" customHeight="1" spans="1:11">
      <c r="A20" s="116">
        <v>221</v>
      </c>
      <c r="B20" s="112" t="s">
        <v>133</v>
      </c>
      <c r="C20" s="109">
        <v>4.82</v>
      </c>
      <c r="D20" s="109"/>
      <c r="E20" s="109"/>
      <c r="F20" s="109"/>
      <c r="G20" s="109"/>
      <c r="H20" s="109"/>
      <c r="I20" s="109"/>
      <c r="J20" s="109">
        <f t="shared" si="0"/>
        <v>-4.82</v>
      </c>
      <c r="K20" s="121">
        <f t="shared" si="1"/>
        <v>-1</v>
      </c>
    </row>
    <row r="21" ht="20.1" customHeight="1" spans="1:11">
      <c r="A21" s="116">
        <v>22102</v>
      </c>
      <c r="B21" s="112" t="s">
        <v>134</v>
      </c>
      <c r="C21" s="109">
        <v>4.82</v>
      </c>
      <c r="D21" s="109"/>
      <c r="E21" s="109"/>
      <c r="F21" s="109"/>
      <c r="G21" s="109"/>
      <c r="H21" s="109"/>
      <c r="I21" s="109"/>
      <c r="J21" s="109">
        <f t="shared" si="0"/>
        <v>-4.82</v>
      </c>
      <c r="K21" s="121">
        <f t="shared" si="1"/>
        <v>-1</v>
      </c>
    </row>
    <row r="22" spans="1:11">
      <c r="A22" s="116">
        <v>2210201</v>
      </c>
      <c r="B22" s="112" t="s">
        <v>135</v>
      </c>
      <c r="C22" s="109">
        <v>4.82</v>
      </c>
      <c r="D22" s="109"/>
      <c r="E22" s="109"/>
      <c r="F22" s="109"/>
      <c r="G22" s="109"/>
      <c r="H22" s="109"/>
      <c r="I22" s="109"/>
      <c r="J22" s="109">
        <f t="shared" si="0"/>
        <v>-4.82</v>
      </c>
      <c r="K22" s="121">
        <f t="shared" si="1"/>
        <v>-1</v>
      </c>
    </row>
    <row r="23" spans="1:1">
      <c r="A23" s="33"/>
    </row>
    <row r="24" spans="1:1">
      <c r="A24" s="33"/>
    </row>
    <row r="25" spans="1:1">
      <c r="A25" s="33"/>
    </row>
    <row r="26" spans="1:1">
      <c r="A26" s="33"/>
    </row>
    <row r="27" spans="1:1">
      <c r="A27" s="33"/>
    </row>
    <row r="28" spans="1:1">
      <c r="A28" s="33"/>
    </row>
    <row r="29" spans="1:1">
      <c r="A29" s="33"/>
    </row>
    <row r="30" spans="1:1">
      <c r="A30" s="33"/>
    </row>
    <row r="31" spans="1:1">
      <c r="A31" s="33"/>
    </row>
    <row r="32" spans="1:1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  <row r="48" spans="1: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</sheetData>
  <mergeCells count="14">
    <mergeCell ref="A1:K1"/>
    <mergeCell ref="A3:G3"/>
    <mergeCell ref="E4:H4"/>
    <mergeCell ref="J4:K4"/>
    <mergeCell ref="F5:G5"/>
    <mergeCell ref="A4:A6"/>
    <mergeCell ref="B4:B6"/>
    <mergeCell ref="C4:C6"/>
    <mergeCell ref="D4:D6"/>
    <mergeCell ref="E5:E6"/>
    <mergeCell ref="H5:H6"/>
    <mergeCell ref="I4:I6"/>
    <mergeCell ref="J5:J6"/>
    <mergeCell ref="K5:K6"/>
  </mergeCells>
  <pageMargins left="0.708661417322835" right="0.118110236220472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C6" sqref="C6:D57"/>
    </sheetView>
  </sheetViews>
  <sheetFormatPr defaultColWidth="9" defaultRowHeight="14.4"/>
  <cols>
    <col min="1" max="1" width="12.6296296296296" customWidth="1"/>
    <col min="2" max="2" width="32.6296296296296" customWidth="1"/>
    <col min="3" max="3" width="13.25" customWidth="1"/>
    <col min="4" max="4" width="14" customWidth="1"/>
    <col min="5" max="5" width="14.6296296296296" customWidth="1"/>
  </cols>
  <sheetData>
    <row r="1" ht="33.75" customHeight="1" spans="1:5">
      <c r="A1" s="65" t="s">
        <v>136</v>
      </c>
      <c r="B1" s="65"/>
      <c r="C1" s="65"/>
      <c r="D1" s="65"/>
      <c r="E1" s="65"/>
    </row>
    <row r="2" ht="15" customHeight="1" spans="1:5">
      <c r="A2" s="66"/>
      <c r="B2" s="66"/>
      <c r="C2" s="66"/>
      <c r="D2" s="66"/>
      <c r="E2" s="67" t="s">
        <v>137</v>
      </c>
    </row>
    <row r="3" ht="15" customHeight="1" spans="1:5">
      <c r="A3" s="88" t="s">
        <v>2</v>
      </c>
      <c r="B3" s="88"/>
      <c r="C3" s="69"/>
      <c r="D3" s="69"/>
      <c r="E3" s="70" t="s">
        <v>3</v>
      </c>
    </row>
    <row r="4" ht="15" customHeight="1" spans="1:5">
      <c r="A4" s="71" t="s">
        <v>138</v>
      </c>
      <c r="B4" s="71"/>
      <c r="C4" s="71" t="s">
        <v>139</v>
      </c>
      <c r="D4" s="71"/>
      <c r="E4" s="71"/>
    </row>
    <row r="5" s="64" customFormat="1" spans="1:5">
      <c r="A5" s="72" t="s">
        <v>62</v>
      </c>
      <c r="B5" s="72" t="s">
        <v>63</v>
      </c>
      <c r="C5" s="72" t="s">
        <v>53</v>
      </c>
      <c r="D5" s="72" t="s">
        <v>126</v>
      </c>
      <c r="E5" s="72" t="s">
        <v>127</v>
      </c>
    </row>
    <row r="6" spans="1:5">
      <c r="A6" s="89">
        <v>301</v>
      </c>
      <c r="B6" s="90" t="s">
        <v>130</v>
      </c>
      <c r="C6" s="91">
        <v>67.084</v>
      </c>
      <c r="D6" s="91">
        <v>67.084</v>
      </c>
      <c r="E6" s="91"/>
    </row>
    <row r="7" spans="1:10">
      <c r="A7" s="89">
        <v>30101</v>
      </c>
      <c r="B7" s="90" t="s">
        <v>140</v>
      </c>
      <c r="C7" s="92">
        <v>31.95</v>
      </c>
      <c r="D7" s="92">
        <v>31.95</v>
      </c>
      <c r="E7" s="93"/>
      <c r="J7" s="94"/>
    </row>
    <row r="8" spans="1:10">
      <c r="A8" s="89">
        <v>30102</v>
      </c>
      <c r="B8" s="90" t="s">
        <v>141</v>
      </c>
      <c r="C8" s="92">
        <v>23.09</v>
      </c>
      <c r="D8" s="92">
        <v>23.09</v>
      </c>
      <c r="E8" s="91"/>
      <c r="J8" s="94"/>
    </row>
    <row r="9" spans="1:12">
      <c r="A9" s="89">
        <v>30103</v>
      </c>
      <c r="B9" s="90" t="s">
        <v>142</v>
      </c>
      <c r="C9" s="91"/>
      <c r="D9" s="91"/>
      <c r="E9" s="91"/>
      <c r="J9" s="94"/>
      <c r="K9" s="94"/>
      <c r="L9" s="94"/>
    </row>
    <row r="10" spans="1:12">
      <c r="A10" s="89">
        <v>30106</v>
      </c>
      <c r="B10" s="90" t="s">
        <v>143</v>
      </c>
      <c r="C10" s="91"/>
      <c r="D10" s="91"/>
      <c r="E10" s="91"/>
      <c r="J10" s="94"/>
      <c r="K10" s="94"/>
      <c r="L10" s="94"/>
    </row>
    <row r="11" spans="1:12">
      <c r="A11" s="89">
        <v>30107</v>
      </c>
      <c r="B11" s="90" t="s">
        <v>144</v>
      </c>
      <c r="C11" s="92"/>
      <c r="D11" s="92"/>
      <c r="E11" s="91"/>
      <c r="J11" s="94"/>
      <c r="K11" s="94"/>
      <c r="L11" s="94"/>
    </row>
    <row r="12" spans="1:12">
      <c r="A12" s="89">
        <v>30108</v>
      </c>
      <c r="B12" s="90" t="s">
        <v>145</v>
      </c>
      <c r="C12" s="92">
        <v>8.18</v>
      </c>
      <c r="D12" s="92">
        <v>8.18</v>
      </c>
      <c r="E12" s="91"/>
      <c r="J12" s="94"/>
      <c r="K12" s="94"/>
      <c r="L12" s="94"/>
    </row>
    <row r="13" spans="1:12">
      <c r="A13" s="89">
        <v>30109</v>
      </c>
      <c r="B13" s="90" t="s">
        <v>146</v>
      </c>
      <c r="C13" s="91"/>
      <c r="D13" s="91"/>
      <c r="E13" s="91"/>
      <c r="J13" s="94"/>
      <c r="K13" s="94"/>
      <c r="L13" s="94"/>
    </row>
    <row r="14" spans="1:12">
      <c r="A14" s="89">
        <v>30110</v>
      </c>
      <c r="B14" s="90" t="s">
        <v>147</v>
      </c>
      <c r="C14" s="92">
        <v>3.84</v>
      </c>
      <c r="D14" s="92">
        <v>3.84</v>
      </c>
      <c r="E14" s="91"/>
      <c r="J14" s="94"/>
      <c r="K14" s="94"/>
      <c r="L14" s="94"/>
    </row>
    <row r="15" spans="1:12">
      <c r="A15" s="89">
        <v>30111</v>
      </c>
      <c r="B15" s="90" t="s">
        <v>148</v>
      </c>
      <c r="C15" s="91"/>
      <c r="D15" s="91"/>
      <c r="E15" s="91"/>
      <c r="J15" s="94"/>
      <c r="K15" s="94"/>
      <c r="L15" s="94"/>
    </row>
    <row r="16" spans="1:12">
      <c r="A16" s="89">
        <v>30112</v>
      </c>
      <c r="B16" s="90" t="s">
        <v>149</v>
      </c>
      <c r="C16" s="92">
        <v>0.024</v>
      </c>
      <c r="D16" s="92">
        <v>0.024</v>
      </c>
      <c r="E16" s="91"/>
      <c r="J16" s="94"/>
      <c r="K16" s="94"/>
      <c r="L16" s="94"/>
    </row>
    <row r="17" spans="1:12">
      <c r="A17" s="89">
        <v>30113</v>
      </c>
      <c r="B17" s="90" t="s">
        <v>150</v>
      </c>
      <c r="C17" s="91"/>
      <c r="D17" s="91"/>
      <c r="E17" s="91"/>
      <c r="J17" s="94"/>
      <c r="K17" s="94"/>
      <c r="L17" s="94"/>
    </row>
    <row r="18" spans="1:12">
      <c r="A18" s="89">
        <v>30114</v>
      </c>
      <c r="B18" s="90" t="s">
        <v>151</v>
      </c>
      <c r="C18" s="91"/>
      <c r="D18" s="91"/>
      <c r="E18" s="91"/>
      <c r="J18" s="94"/>
      <c r="K18" s="94"/>
      <c r="L18" s="94"/>
    </row>
    <row r="19" spans="1:12">
      <c r="A19" s="89">
        <v>30199</v>
      </c>
      <c r="B19" s="90" t="s">
        <v>152</v>
      </c>
      <c r="C19" s="91"/>
      <c r="D19" s="91"/>
      <c r="E19" s="91"/>
      <c r="J19" s="94"/>
      <c r="K19" s="94"/>
      <c r="L19" s="94"/>
    </row>
    <row r="20" spans="1:12">
      <c r="A20" s="89">
        <v>302</v>
      </c>
      <c r="B20" s="90" t="s">
        <v>153</v>
      </c>
      <c r="C20" s="91">
        <v>2.4</v>
      </c>
      <c r="D20" s="91"/>
      <c r="E20" s="91">
        <v>2.4</v>
      </c>
      <c r="J20" s="94"/>
      <c r="K20" s="94"/>
      <c r="L20" s="94"/>
    </row>
    <row r="21" spans="1:12">
      <c r="A21" s="89">
        <v>30201</v>
      </c>
      <c r="B21" s="90" t="s">
        <v>154</v>
      </c>
      <c r="C21" s="91">
        <v>2.4</v>
      </c>
      <c r="D21" s="91"/>
      <c r="E21" s="91">
        <v>2.4</v>
      </c>
      <c r="J21" s="94"/>
      <c r="K21" s="94"/>
      <c r="L21" s="94"/>
    </row>
    <row r="22" spans="1:12">
      <c r="A22" s="89">
        <v>30202</v>
      </c>
      <c r="B22" s="90" t="s">
        <v>155</v>
      </c>
      <c r="C22" s="91"/>
      <c r="D22" s="91"/>
      <c r="E22" s="91"/>
      <c r="J22" s="94"/>
      <c r="K22" s="94"/>
      <c r="L22" s="94"/>
    </row>
    <row r="23" spans="1:12">
      <c r="A23" s="89">
        <v>30205</v>
      </c>
      <c r="B23" s="90" t="s">
        <v>156</v>
      </c>
      <c r="C23" s="91"/>
      <c r="D23" s="91"/>
      <c r="E23" s="91"/>
      <c r="H23" s="94"/>
      <c r="J23" s="94"/>
      <c r="K23" s="94"/>
      <c r="L23" s="94"/>
    </row>
    <row r="24" spans="1:12">
      <c r="A24" s="89">
        <v>30206</v>
      </c>
      <c r="B24" s="90" t="s">
        <v>157</v>
      </c>
      <c r="C24" s="91"/>
      <c r="D24" s="91"/>
      <c r="E24" s="91"/>
      <c r="H24" s="94"/>
      <c r="J24" s="94"/>
      <c r="K24" s="94"/>
      <c r="L24" s="94"/>
    </row>
    <row r="25" spans="1:12">
      <c r="A25" s="89">
        <v>30207</v>
      </c>
      <c r="B25" s="90" t="s">
        <v>158</v>
      </c>
      <c r="C25" s="91"/>
      <c r="D25" s="91"/>
      <c r="E25" s="91"/>
      <c r="J25" s="94"/>
      <c r="K25" s="94"/>
      <c r="L25" s="94"/>
    </row>
    <row r="26" spans="1:12">
      <c r="A26" s="89">
        <v>30208</v>
      </c>
      <c r="B26" s="90" t="s">
        <v>159</v>
      </c>
      <c r="C26" s="91"/>
      <c r="D26" s="91"/>
      <c r="E26" s="91"/>
      <c r="J26" s="94"/>
      <c r="K26" s="94"/>
      <c r="L26" s="94"/>
    </row>
    <row r="27" spans="1:12">
      <c r="A27" s="89">
        <v>30209</v>
      </c>
      <c r="B27" s="90" t="s">
        <v>160</v>
      </c>
      <c r="C27" s="91"/>
      <c r="D27" s="91"/>
      <c r="E27" s="91"/>
      <c r="J27" s="94"/>
      <c r="K27" s="94"/>
      <c r="L27" s="94"/>
    </row>
    <row r="28" spans="1:12">
      <c r="A28" s="89">
        <v>30211</v>
      </c>
      <c r="B28" s="90" t="s">
        <v>161</v>
      </c>
      <c r="C28" s="91"/>
      <c r="D28" s="91"/>
      <c r="E28" s="91"/>
      <c r="J28" s="94"/>
      <c r="K28" s="94"/>
      <c r="L28" s="94"/>
    </row>
    <row r="29" spans="1:12">
      <c r="A29" s="89">
        <v>30213</v>
      </c>
      <c r="B29" s="90" t="s">
        <v>162</v>
      </c>
      <c r="C29" s="91"/>
      <c r="D29" s="91"/>
      <c r="E29" s="91"/>
      <c r="H29" s="94"/>
      <c r="J29" s="94"/>
      <c r="K29" s="94"/>
      <c r="L29" s="94"/>
    </row>
    <row r="30" spans="1:12">
      <c r="A30" s="89">
        <v>30214</v>
      </c>
      <c r="B30" s="90" t="s">
        <v>163</v>
      </c>
      <c r="C30" s="91"/>
      <c r="D30" s="91"/>
      <c r="E30" s="91"/>
      <c r="H30" s="94"/>
      <c r="J30" s="94"/>
      <c r="K30" s="94"/>
      <c r="L30" s="94"/>
    </row>
    <row r="31" spans="1:12">
      <c r="A31" s="89">
        <v>30215</v>
      </c>
      <c r="B31" s="90" t="s">
        <v>164</v>
      </c>
      <c r="C31" s="91"/>
      <c r="D31" s="91"/>
      <c r="E31" s="91"/>
      <c r="H31" s="94"/>
      <c r="J31" s="94"/>
      <c r="K31" s="94"/>
      <c r="L31" s="94"/>
    </row>
    <row r="32" spans="1:12">
      <c r="A32" s="89">
        <v>30216</v>
      </c>
      <c r="B32" s="90" t="s">
        <v>165</v>
      </c>
      <c r="C32" s="91"/>
      <c r="D32" s="91"/>
      <c r="E32" s="91"/>
      <c r="H32" s="94"/>
      <c r="J32" s="94"/>
      <c r="K32" s="94"/>
      <c r="L32" s="94"/>
    </row>
    <row r="33" spans="1:12">
      <c r="A33" s="89">
        <v>30217</v>
      </c>
      <c r="B33" s="90" t="s">
        <v>166</v>
      </c>
      <c r="C33" s="91"/>
      <c r="D33" s="91"/>
      <c r="E33" s="91"/>
      <c r="H33" s="94"/>
      <c r="J33" s="94"/>
      <c r="K33" s="94"/>
      <c r="L33" s="94"/>
    </row>
    <row r="34" spans="1:12">
      <c r="A34" s="89">
        <v>30226</v>
      </c>
      <c r="B34" s="90" t="s">
        <v>167</v>
      </c>
      <c r="C34" s="91"/>
      <c r="D34" s="91"/>
      <c r="E34" s="91"/>
      <c r="H34" s="94"/>
      <c r="J34" s="94"/>
      <c r="K34" s="94"/>
      <c r="L34" s="94"/>
    </row>
    <row r="35" spans="1:12">
      <c r="A35" s="89">
        <v>30228</v>
      </c>
      <c r="B35" s="90" t="s">
        <v>168</v>
      </c>
      <c r="C35" s="91"/>
      <c r="D35" s="91"/>
      <c r="E35" s="91"/>
      <c r="H35" s="94"/>
      <c r="J35" s="94"/>
      <c r="K35" s="94"/>
      <c r="L35" s="94"/>
    </row>
    <row r="36" spans="1:12">
      <c r="A36" s="89">
        <v>30229</v>
      </c>
      <c r="B36" s="90" t="s">
        <v>169</v>
      </c>
      <c r="C36" s="91"/>
      <c r="D36" s="91"/>
      <c r="E36" s="91"/>
      <c r="H36" s="94"/>
      <c r="J36" s="94"/>
      <c r="K36" s="94"/>
      <c r="L36" s="94"/>
    </row>
    <row r="37" spans="1:12">
      <c r="A37" s="89">
        <v>30231</v>
      </c>
      <c r="B37" s="90" t="s">
        <v>170</v>
      </c>
      <c r="C37" s="91"/>
      <c r="D37" s="91"/>
      <c r="E37" s="91"/>
      <c r="H37" s="94"/>
      <c r="J37" s="94"/>
      <c r="K37" s="94"/>
      <c r="L37" s="94"/>
    </row>
    <row r="38" spans="1:12">
      <c r="A38" s="89">
        <v>30239</v>
      </c>
      <c r="B38" s="90" t="s">
        <v>171</v>
      </c>
      <c r="C38" s="91"/>
      <c r="D38" s="91"/>
      <c r="E38" s="91"/>
      <c r="H38" s="94"/>
      <c r="J38" s="94"/>
      <c r="K38" s="94"/>
      <c r="L38" s="94"/>
    </row>
    <row r="39" spans="1:12">
      <c r="A39" s="89">
        <v>30240</v>
      </c>
      <c r="B39" s="90" t="s">
        <v>172</v>
      </c>
      <c r="C39" s="91"/>
      <c r="D39" s="91"/>
      <c r="E39" s="91"/>
      <c r="H39" s="94"/>
      <c r="J39" s="94"/>
      <c r="K39" s="94"/>
      <c r="L39" s="94"/>
    </row>
    <row r="40" spans="1:12">
      <c r="A40" s="89">
        <v>30299</v>
      </c>
      <c r="B40" s="90" t="s">
        <v>173</v>
      </c>
      <c r="C40" s="91"/>
      <c r="D40" s="91"/>
      <c r="E40" s="91"/>
      <c r="H40" s="94"/>
      <c r="J40" s="94"/>
      <c r="K40" s="94"/>
      <c r="L40" s="94"/>
    </row>
    <row r="41" spans="1:12">
      <c r="A41" s="89">
        <v>303</v>
      </c>
      <c r="B41" s="90" t="s">
        <v>131</v>
      </c>
      <c r="C41" s="91">
        <v>0.828</v>
      </c>
      <c r="D41" s="91">
        <v>0.828</v>
      </c>
      <c r="E41" s="91"/>
      <c r="H41" s="94"/>
      <c r="J41" s="94"/>
      <c r="K41" s="94"/>
      <c r="L41" s="94"/>
    </row>
    <row r="42" spans="1:10">
      <c r="A42" s="89">
        <v>30301</v>
      </c>
      <c r="B42" s="90" t="s">
        <v>174</v>
      </c>
      <c r="C42" s="91"/>
      <c r="D42" s="91"/>
      <c r="E42" s="91"/>
      <c r="J42" s="94"/>
    </row>
    <row r="43" spans="1:10">
      <c r="A43" s="89">
        <v>30302</v>
      </c>
      <c r="B43" s="90" t="s">
        <v>175</v>
      </c>
      <c r="C43" s="91"/>
      <c r="D43" s="91"/>
      <c r="E43" s="91"/>
      <c r="J43" s="94"/>
    </row>
    <row r="44" spans="1:10">
      <c r="A44" s="89">
        <v>30303</v>
      </c>
      <c r="B44" s="90" t="s">
        <v>176</v>
      </c>
      <c r="C44" s="91"/>
      <c r="D44" s="91"/>
      <c r="E44" s="91"/>
      <c r="J44" s="94"/>
    </row>
    <row r="45" spans="1:10">
      <c r="A45" s="89">
        <v>30304</v>
      </c>
      <c r="B45" s="90" t="s">
        <v>177</v>
      </c>
      <c r="C45" s="91">
        <v>0.828</v>
      </c>
      <c r="D45" s="91">
        <v>0.828</v>
      </c>
      <c r="E45" s="91"/>
      <c r="J45" s="94"/>
    </row>
    <row r="46" spans="1:10">
      <c r="A46" s="89">
        <v>30305</v>
      </c>
      <c r="B46" s="90" t="s">
        <v>178</v>
      </c>
      <c r="C46" s="91"/>
      <c r="D46" s="91"/>
      <c r="E46" s="91"/>
      <c r="J46" s="94"/>
    </row>
    <row r="47" spans="1:10">
      <c r="A47" s="89">
        <v>30306</v>
      </c>
      <c r="B47" s="90" t="s">
        <v>179</v>
      </c>
      <c r="C47" s="91"/>
      <c r="D47" s="91"/>
      <c r="E47" s="91"/>
      <c r="J47" s="94"/>
    </row>
    <row r="48" spans="1:10">
      <c r="A48" s="89">
        <v>30307</v>
      </c>
      <c r="B48" s="90" t="s">
        <v>180</v>
      </c>
      <c r="C48" s="91"/>
      <c r="D48" s="91"/>
      <c r="E48" s="91"/>
      <c r="J48" s="94"/>
    </row>
    <row r="49" spans="1:5">
      <c r="A49" s="89">
        <v>30308</v>
      </c>
      <c r="B49" s="90" t="s">
        <v>181</v>
      </c>
      <c r="C49" s="91"/>
      <c r="D49" s="91"/>
      <c r="E49" s="91"/>
    </row>
    <row r="50" spans="1:5">
      <c r="A50" s="89">
        <v>30309</v>
      </c>
      <c r="B50" s="90" t="s">
        <v>182</v>
      </c>
      <c r="C50" s="91"/>
      <c r="D50" s="91"/>
      <c r="E50" s="91"/>
    </row>
    <row r="51" spans="1:5">
      <c r="A51" s="89">
        <v>30310</v>
      </c>
      <c r="B51" s="90" t="s">
        <v>183</v>
      </c>
      <c r="C51" s="91"/>
      <c r="D51" s="91"/>
      <c r="E51" s="91"/>
    </row>
    <row r="52" spans="1:5">
      <c r="A52" s="89">
        <v>30311</v>
      </c>
      <c r="B52" s="90" t="s">
        <v>184</v>
      </c>
      <c r="C52" s="91"/>
      <c r="D52" s="91"/>
      <c r="E52" s="91"/>
    </row>
    <row r="53" spans="1:5">
      <c r="A53" s="89">
        <v>30399</v>
      </c>
      <c r="B53" s="90" t="s">
        <v>185</v>
      </c>
      <c r="C53" s="91"/>
      <c r="D53" s="91"/>
      <c r="E53" s="91"/>
    </row>
    <row r="54" spans="1:5">
      <c r="A54" s="89">
        <v>310</v>
      </c>
      <c r="B54" s="90" t="s">
        <v>186</v>
      </c>
      <c r="C54" s="91"/>
      <c r="D54" s="91"/>
      <c r="E54" s="91"/>
    </row>
    <row r="55" spans="1:5">
      <c r="A55" s="89">
        <v>31002</v>
      </c>
      <c r="B55" s="90" t="s">
        <v>187</v>
      </c>
      <c r="C55" s="91"/>
      <c r="D55" s="91"/>
      <c r="E55" s="91"/>
    </row>
    <row r="56" spans="1:5">
      <c r="A56" s="89">
        <v>31099</v>
      </c>
      <c r="B56" s="90" t="s">
        <v>188</v>
      </c>
      <c r="C56" s="91"/>
      <c r="D56" s="91"/>
      <c r="E56" s="91"/>
    </row>
    <row r="57" spans="1:5">
      <c r="A57" s="90"/>
      <c r="B57" s="95" t="s">
        <v>53</v>
      </c>
      <c r="C57" s="91">
        <v>70.312</v>
      </c>
      <c r="D57" s="91">
        <v>67.912</v>
      </c>
      <c r="E57" s="91">
        <v>2.4</v>
      </c>
    </row>
    <row r="58" spans="1:5">
      <c r="A58" s="78"/>
      <c r="B58" s="78"/>
      <c r="C58" s="78"/>
      <c r="D58" s="78"/>
      <c r="E58" s="78"/>
    </row>
  </sheetData>
  <mergeCells count="6">
    <mergeCell ref="A1:E1"/>
    <mergeCell ref="A2:B2"/>
    <mergeCell ref="A3:B3"/>
    <mergeCell ref="A4:B4"/>
    <mergeCell ref="C4:E4"/>
    <mergeCell ref="A58:E58"/>
  </mergeCells>
  <pageMargins left="0.511811023622047" right="0.511811023622047" top="0.15748031496063" bottom="0.15748031496063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7" sqref="K7"/>
    </sheetView>
  </sheetViews>
  <sheetFormatPr defaultColWidth="9" defaultRowHeight="14.4"/>
  <cols>
    <col min="1" max="1" width="16.6296296296296" customWidth="1"/>
    <col min="2" max="5" width="8.62962962962963" customWidth="1"/>
    <col min="6" max="7" width="10.6296296296296" customWidth="1"/>
    <col min="8" max="10" width="8.62962962962963" customWidth="1"/>
    <col min="11" max="11" width="12.3796296296296" customWidth="1"/>
    <col min="12" max="12" width="8.62962962962963" customWidth="1"/>
    <col min="13" max="13" width="11.75" customWidth="1"/>
  </cols>
  <sheetData>
    <row r="1" ht="39.95" customHeight="1" spans="1:13">
      <c r="A1" s="65" t="s">
        <v>189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ht="15" customHeight="1" spans="1:13">
      <c r="A2" s="77"/>
      <c r="B2" s="77"/>
      <c r="C2" s="77"/>
      <c r="D2" s="77"/>
      <c r="E2" s="77"/>
      <c r="F2" s="77"/>
      <c r="G2" s="67" t="s">
        <v>190</v>
      </c>
      <c r="H2" s="67"/>
      <c r="I2" s="67"/>
      <c r="J2" s="67"/>
      <c r="K2" s="67"/>
      <c r="L2" s="67"/>
      <c r="M2" s="67"/>
    </row>
    <row r="3" ht="15" customHeight="1" spans="1:13">
      <c r="A3" s="78" t="s">
        <v>2</v>
      </c>
      <c r="B3" s="78"/>
      <c r="C3" s="78"/>
      <c r="D3" s="78"/>
      <c r="E3" s="78"/>
      <c r="F3" s="78"/>
      <c r="G3" s="79" t="s">
        <v>3</v>
      </c>
      <c r="H3" s="79"/>
      <c r="I3" s="79"/>
      <c r="J3" s="79"/>
      <c r="K3" s="79"/>
      <c r="L3" s="79"/>
      <c r="M3" s="79"/>
    </row>
    <row r="4" ht="30" customHeight="1" spans="1:13">
      <c r="A4" s="80" t="s">
        <v>191</v>
      </c>
      <c r="B4" s="71" t="s">
        <v>192</v>
      </c>
      <c r="C4" s="81"/>
      <c r="D4" s="81"/>
      <c r="E4" s="81"/>
      <c r="F4" s="81"/>
      <c r="G4" s="81"/>
      <c r="H4" s="71" t="s">
        <v>193</v>
      </c>
      <c r="I4" s="81"/>
      <c r="J4" s="81"/>
      <c r="K4" s="81"/>
      <c r="L4" s="81"/>
      <c r="M4" s="81"/>
    </row>
    <row r="5" ht="30" customHeight="1" spans="1:13">
      <c r="A5" s="82"/>
      <c r="B5" s="81" t="s">
        <v>53</v>
      </c>
      <c r="C5" s="81" t="s">
        <v>194</v>
      </c>
      <c r="D5" s="81" t="s">
        <v>195</v>
      </c>
      <c r="E5" s="81"/>
      <c r="F5" s="81"/>
      <c r="G5" s="81" t="s">
        <v>196</v>
      </c>
      <c r="H5" s="81" t="s">
        <v>53</v>
      </c>
      <c r="I5" s="81" t="s">
        <v>194</v>
      </c>
      <c r="J5" s="81" t="s">
        <v>195</v>
      </c>
      <c r="K5" s="81"/>
      <c r="L5" s="81"/>
      <c r="M5" s="81" t="s">
        <v>196</v>
      </c>
    </row>
    <row r="6" s="76" customFormat="1" ht="60" customHeight="1" spans="1:13">
      <c r="A6" s="83"/>
      <c r="B6" s="81"/>
      <c r="C6" s="81"/>
      <c r="D6" s="81" t="s">
        <v>125</v>
      </c>
      <c r="E6" s="81" t="s">
        <v>197</v>
      </c>
      <c r="F6" s="81" t="s">
        <v>198</v>
      </c>
      <c r="G6" s="81"/>
      <c r="H6" s="81"/>
      <c r="I6" s="81"/>
      <c r="J6" s="81" t="s">
        <v>125</v>
      </c>
      <c r="K6" s="81" t="s">
        <v>197</v>
      </c>
      <c r="L6" s="81" t="s">
        <v>198</v>
      </c>
      <c r="M6" s="81"/>
    </row>
    <row r="7" ht="39.95" customHeight="1" spans="1:13">
      <c r="A7" s="84" t="s">
        <v>199</v>
      </c>
      <c r="B7" s="85">
        <v>1.5</v>
      </c>
      <c r="C7" s="85"/>
      <c r="D7" s="85"/>
      <c r="E7" s="85"/>
      <c r="F7" s="85"/>
      <c r="G7" s="85">
        <v>1.5</v>
      </c>
      <c r="H7" s="86">
        <v>1.3</v>
      </c>
      <c r="I7" s="87"/>
      <c r="J7" s="87"/>
      <c r="K7" s="87"/>
      <c r="L7" s="87"/>
      <c r="M7" s="87">
        <v>1.3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5">
    <mergeCell ref="A1:M1"/>
    <mergeCell ref="G2:M2"/>
    <mergeCell ref="A3:F3"/>
    <mergeCell ref="G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5" sqref="G15"/>
    </sheetView>
  </sheetViews>
  <sheetFormatPr defaultColWidth="9" defaultRowHeight="14.4" outlineLevelCol="4"/>
  <cols>
    <col min="1" max="1" width="19.75" customWidth="1"/>
    <col min="2" max="3" width="26.75" customWidth="1"/>
    <col min="4" max="4" width="27" customWidth="1"/>
    <col min="5" max="5" width="27.3796296296296" customWidth="1"/>
  </cols>
  <sheetData>
    <row r="1" ht="39.95" customHeight="1" spans="1:5">
      <c r="A1" s="65" t="s">
        <v>200</v>
      </c>
      <c r="B1" s="65"/>
      <c r="C1" s="65"/>
      <c r="D1" s="65"/>
      <c r="E1" s="65"/>
    </row>
    <row r="2" ht="15" customHeight="1" spans="1:5">
      <c r="A2" s="66"/>
      <c r="B2" s="66"/>
      <c r="C2" s="66"/>
      <c r="D2" s="66"/>
      <c r="E2" s="67" t="s">
        <v>201</v>
      </c>
    </row>
    <row r="3" ht="15" customHeight="1" spans="1:5">
      <c r="A3" s="68" t="s">
        <v>2</v>
      </c>
      <c r="B3" s="68"/>
      <c r="C3" s="69"/>
      <c r="D3" s="69"/>
      <c r="E3" s="70" t="s">
        <v>3</v>
      </c>
    </row>
    <row r="4" ht="20.25" customHeight="1" spans="1:5">
      <c r="A4" s="71" t="s">
        <v>62</v>
      </c>
      <c r="B4" s="71" t="s">
        <v>63</v>
      </c>
      <c r="C4" s="71" t="s">
        <v>202</v>
      </c>
      <c r="D4" s="71"/>
      <c r="E4" s="71"/>
    </row>
    <row r="5" s="64" customFormat="1" ht="20.25" customHeight="1" spans="1:5">
      <c r="A5" s="71"/>
      <c r="B5" s="71"/>
      <c r="C5" s="72" t="s">
        <v>53</v>
      </c>
      <c r="D5" s="72" t="s">
        <v>79</v>
      </c>
      <c r="E5" s="72" t="s">
        <v>80</v>
      </c>
    </row>
    <row r="6" spans="1:5">
      <c r="A6" s="73" t="s">
        <v>203</v>
      </c>
      <c r="B6" s="72" t="s">
        <v>203</v>
      </c>
      <c r="C6" s="73">
        <v>0</v>
      </c>
      <c r="D6" s="73">
        <v>0</v>
      </c>
      <c r="E6" s="73">
        <v>0</v>
      </c>
    </row>
    <row r="7" spans="1:5">
      <c r="A7" s="73"/>
      <c r="B7" s="73"/>
      <c r="C7" s="73"/>
      <c r="D7" s="73"/>
      <c r="E7" s="73"/>
    </row>
    <row r="8" spans="1:5">
      <c r="A8" s="73"/>
      <c r="B8" s="73"/>
      <c r="C8" s="73"/>
      <c r="D8" s="73"/>
      <c r="E8" s="73"/>
    </row>
    <row r="9" spans="1:5">
      <c r="A9" s="73"/>
      <c r="B9" s="73"/>
      <c r="C9" s="73"/>
      <c r="D9" s="73"/>
      <c r="E9" s="73"/>
    </row>
    <row r="10" spans="1:5">
      <c r="A10" s="73"/>
      <c r="B10" s="73"/>
      <c r="C10" s="73"/>
      <c r="D10" s="73"/>
      <c r="E10" s="73"/>
    </row>
    <row r="11" spans="1:5">
      <c r="A11" s="73"/>
      <c r="B11" s="73"/>
      <c r="C11" s="73"/>
      <c r="D11" s="73"/>
      <c r="E11" s="73"/>
    </row>
    <row r="12" spans="1:5">
      <c r="A12" s="72"/>
      <c r="B12" s="72" t="s">
        <v>53</v>
      </c>
      <c r="C12" s="72"/>
      <c r="D12" s="72"/>
      <c r="E12" s="72"/>
    </row>
    <row r="13" spans="1:5">
      <c r="A13" s="74" t="s">
        <v>204</v>
      </c>
      <c r="B13" s="74"/>
      <c r="C13" s="74"/>
      <c r="D13" s="74"/>
      <c r="E13" s="74"/>
    </row>
    <row r="14" spans="1:5">
      <c r="A14" s="75"/>
      <c r="B14" s="75"/>
      <c r="C14" s="75"/>
      <c r="D14" s="75"/>
      <c r="E14" s="75"/>
    </row>
    <row r="20" s="64" customFormat="1" spans="1:5">
      <c r="A20"/>
      <c r="B20"/>
      <c r="C20"/>
      <c r="D20"/>
      <c r="E20"/>
    </row>
  </sheetData>
  <mergeCells count="6">
    <mergeCell ref="A1:E1"/>
    <mergeCell ref="A3:B3"/>
    <mergeCell ref="C4:E4"/>
    <mergeCell ref="A4:A5"/>
    <mergeCell ref="B4:B5"/>
    <mergeCell ref="A13:E1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2"/>
  <sheetViews>
    <sheetView zoomScale="90" zoomScaleNormal="90" workbookViewId="0">
      <selection activeCell="P9" sqref="P9"/>
    </sheetView>
  </sheetViews>
  <sheetFormatPr defaultColWidth="8.75" defaultRowHeight="14.4"/>
  <cols>
    <col min="1" max="1" width="10.6296296296296" customWidth="1"/>
    <col min="2" max="2" width="11.6296296296296" customWidth="1"/>
    <col min="3" max="3" width="8.12962962962963" customWidth="1"/>
    <col min="4" max="4" width="6.87962962962963" customWidth="1"/>
    <col min="5" max="5" width="16.25" customWidth="1"/>
    <col min="6" max="6" width="12.6296296296296" customWidth="1"/>
    <col min="7" max="7" width="13.75" customWidth="1"/>
    <col min="8" max="8" width="10.75" customWidth="1"/>
    <col min="9" max="9" width="9.12962962962963" customWidth="1"/>
    <col min="10" max="10" width="14.1296296296296" customWidth="1"/>
    <col min="11" max="11" width="20.5" style="33" customWidth="1"/>
    <col min="12" max="12" width="8.12962962962963" customWidth="1"/>
    <col min="13" max="13" width="8.5" customWidth="1"/>
    <col min="14" max="14" width="7" customWidth="1"/>
    <col min="15" max="15" width="15.8796296296296" customWidth="1"/>
    <col min="16" max="16" width="13.5" customWidth="1"/>
    <col min="17" max="17" width="17.3796296296296" customWidth="1"/>
    <col min="18" max="18" width="13.6296296296296" customWidth="1"/>
    <col min="19" max="19" width="16.8796296296296" customWidth="1"/>
    <col min="20" max="28" width="24" customWidth="1"/>
    <col min="29" max="29" width="23.6296296296296" customWidth="1"/>
    <col min="30" max="39" width="26.3796296296296" customWidth="1"/>
    <col min="40" max="40" width="19" customWidth="1"/>
    <col min="41" max="43" width="28" customWidth="1"/>
    <col min="44" max="64" width="9" customWidth="1"/>
  </cols>
  <sheetData>
    <row r="1" ht="25.8" spans="1:41">
      <c r="A1" s="34" t="s">
        <v>205</v>
      </c>
      <c r="B1" s="34"/>
      <c r="C1" s="34"/>
      <c r="D1" s="34"/>
      <c r="E1" s="34"/>
      <c r="F1" s="34"/>
      <c r="G1" s="34"/>
      <c r="H1" s="34"/>
      <c r="I1" s="34"/>
      <c r="J1" s="34"/>
      <c r="K1" s="49"/>
      <c r="L1" s="34"/>
      <c r="M1" s="34"/>
      <c r="N1" s="34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="32" customFormat="1" ht="18" customHeight="1" spans="2:41">
      <c r="B2" s="35"/>
      <c r="C2" s="35"/>
      <c r="D2" s="35"/>
      <c r="E2" s="35"/>
      <c r="F2" s="35"/>
      <c r="G2" s="35"/>
      <c r="H2" s="35"/>
      <c r="I2" s="35"/>
      <c r="J2" s="35"/>
      <c r="K2" s="51"/>
      <c r="L2" s="35"/>
      <c r="M2" s="52"/>
      <c r="N2" s="52" t="s">
        <v>206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</row>
    <row r="3" s="32" customFormat="1" ht="18" customHeight="1" spans="1:41">
      <c r="A3" s="32" t="s">
        <v>207</v>
      </c>
      <c r="B3" s="36" t="s">
        <v>199</v>
      </c>
      <c r="C3" s="36"/>
      <c r="D3" s="37"/>
      <c r="E3" s="37"/>
      <c r="F3" s="37"/>
      <c r="G3" s="37"/>
      <c r="H3" s="37"/>
      <c r="I3" s="37"/>
      <c r="J3" s="37"/>
      <c r="K3" s="53"/>
      <c r="L3" s="37"/>
      <c r="M3" s="54"/>
      <c r="N3" s="54" t="s">
        <v>3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63"/>
      <c r="AO3" s="37"/>
    </row>
    <row r="4" s="4" customFormat="1" ht="24.95" customHeight="1" spans="1:14">
      <c r="A4" s="38" t="s">
        <v>208</v>
      </c>
      <c r="B4" s="38" t="s">
        <v>209</v>
      </c>
      <c r="C4" s="38" t="s">
        <v>210</v>
      </c>
      <c r="D4" s="38" t="s">
        <v>211</v>
      </c>
      <c r="E4" s="38" t="s">
        <v>212</v>
      </c>
      <c r="F4" s="38" t="s">
        <v>213</v>
      </c>
      <c r="G4" s="38"/>
      <c r="H4" s="38"/>
      <c r="I4" s="38"/>
      <c r="J4" s="38"/>
      <c r="K4" s="55"/>
      <c r="L4" s="38"/>
      <c r="M4" s="38"/>
      <c r="N4" s="38"/>
    </row>
    <row r="5" s="4" customFormat="1" ht="39.95" customHeight="1" spans="1:14">
      <c r="A5" s="38"/>
      <c r="B5" s="38"/>
      <c r="C5" s="38"/>
      <c r="D5" s="38"/>
      <c r="E5" s="38"/>
      <c r="F5" s="38" t="s">
        <v>214</v>
      </c>
      <c r="G5" s="38" t="s">
        <v>215</v>
      </c>
      <c r="H5" s="38" t="s">
        <v>216</v>
      </c>
      <c r="I5" s="38" t="s">
        <v>217</v>
      </c>
      <c r="J5" s="38" t="s">
        <v>218</v>
      </c>
      <c r="K5" s="38" t="s">
        <v>219</v>
      </c>
      <c r="L5" s="38" t="s">
        <v>220</v>
      </c>
      <c r="M5" s="38" t="s">
        <v>221</v>
      </c>
      <c r="N5" s="38" t="s">
        <v>222</v>
      </c>
    </row>
    <row r="6" s="4" customFormat="1" ht="36.75" customHeight="1" spans="1:14">
      <c r="A6" s="39">
        <v>201001</v>
      </c>
      <c r="B6" s="38" t="s">
        <v>53</v>
      </c>
      <c r="C6" s="40" t="s">
        <v>69</v>
      </c>
      <c r="D6" s="41">
        <v>69</v>
      </c>
      <c r="E6" s="30" t="s">
        <v>223</v>
      </c>
      <c r="F6" s="39"/>
      <c r="G6" s="39"/>
      <c r="H6" s="39"/>
      <c r="I6" s="39"/>
      <c r="J6" s="39"/>
      <c r="K6" s="55"/>
      <c r="L6" s="39"/>
      <c r="M6" s="39"/>
      <c r="N6" s="39"/>
    </row>
    <row r="7" s="4" customFormat="1" ht="44.1" customHeight="1" spans="1:14">
      <c r="A7" s="30">
        <v>201001</v>
      </c>
      <c r="B7" s="30" t="s">
        <v>224</v>
      </c>
      <c r="C7" s="30" t="s">
        <v>225</v>
      </c>
      <c r="D7" s="40">
        <v>41</v>
      </c>
      <c r="E7" s="30" t="s">
        <v>226</v>
      </c>
      <c r="F7" s="39" t="s">
        <v>227</v>
      </c>
      <c r="G7" s="30" t="s">
        <v>228</v>
      </c>
      <c r="H7" s="30" t="s">
        <v>229</v>
      </c>
      <c r="I7" s="29" t="s">
        <v>230</v>
      </c>
      <c r="J7" s="30" t="s">
        <v>231</v>
      </c>
      <c r="K7" s="56" t="s">
        <v>232</v>
      </c>
      <c r="L7" s="29" t="s">
        <v>233</v>
      </c>
      <c r="M7" s="29" t="s">
        <v>234</v>
      </c>
      <c r="N7" s="30"/>
    </row>
    <row r="8" s="4" customFormat="1" ht="39.95" customHeight="1" spans="1:14">
      <c r="A8" s="30"/>
      <c r="B8" s="30"/>
      <c r="C8" s="30"/>
      <c r="D8" s="40"/>
      <c r="E8" s="30"/>
      <c r="F8" s="42" t="s">
        <v>235</v>
      </c>
      <c r="G8" s="30" t="s">
        <v>236</v>
      </c>
      <c r="H8" s="30" t="s">
        <v>237</v>
      </c>
      <c r="I8" s="29" t="s">
        <v>238</v>
      </c>
      <c r="J8" s="30" t="s">
        <v>239</v>
      </c>
      <c r="K8" s="56" t="s">
        <v>232</v>
      </c>
      <c r="L8" s="29" t="s">
        <v>240</v>
      </c>
      <c r="M8" s="29" t="s">
        <v>234</v>
      </c>
      <c r="N8" s="30"/>
    </row>
    <row r="9" s="4" customFormat="1" ht="39.95" customHeight="1" spans="1:14">
      <c r="A9" s="30"/>
      <c r="B9" s="30"/>
      <c r="C9" s="30"/>
      <c r="D9" s="40"/>
      <c r="E9" s="30"/>
      <c r="F9" s="43"/>
      <c r="G9" s="30" t="s">
        <v>241</v>
      </c>
      <c r="H9" s="30" t="s">
        <v>242</v>
      </c>
      <c r="I9" s="57">
        <v>1</v>
      </c>
      <c r="J9" s="30" t="s">
        <v>243</v>
      </c>
      <c r="K9" s="56" t="s">
        <v>244</v>
      </c>
      <c r="L9" s="29" t="s">
        <v>245</v>
      </c>
      <c r="M9" s="58" t="s">
        <v>246</v>
      </c>
      <c r="N9" s="30"/>
    </row>
    <row r="10" s="4" customFormat="1" ht="39.95" customHeight="1" spans="1:14">
      <c r="A10" s="30"/>
      <c r="B10" s="30"/>
      <c r="C10" s="30"/>
      <c r="D10" s="40"/>
      <c r="E10" s="30"/>
      <c r="F10" s="43"/>
      <c r="G10" s="30" t="s">
        <v>247</v>
      </c>
      <c r="H10" s="30" t="s">
        <v>248</v>
      </c>
      <c r="I10" s="59" t="s">
        <v>249</v>
      </c>
      <c r="J10" s="30" t="s">
        <v>250</v>
      </c>
      <c r="K10" s="56" t="s">
        <v>251</v>
      </c>
      <c r="L10" s="59" t="s">
        <v>252</v>
      </c>
      <c r="M10" s="58" t="s">
        <v>246</v>
      </c>
      <c r="N10" s="30"/>
    </row>
    <row r="11" s="4" customFormat="1" ht="39.95" customHeight="1" spans="1:14">
      <c r="A11" s="30"/>
      <c r="B11" s="30"/>
      <c r="C11" s="30"/>
      <c r="D11" s="40"/>
      <c r="E11" s="44"/>
      <c r="F11" s="45" t="s">
        <v>253</v>
      </c>
      <c r="G11" s="46" t="s">
        <v>254</v>
      </c>
      <c r="H11" s="30" t="s">
        <v>255</v>
      </c>
      <c r="I11" s="57">
        <v>1</v>
      </c>
      <c r="J11" s="30" t="s">
        <v>256</v>
      </c>
      <c r="K11" s="56" t="s">
        <v>257</v>
      </c>
      <c r="L11" s="29" t="s">
        <v>258</v>
      </c>
      <c r="M11" s="29" t="s">
        <v>234</v>
      </c>
      <c r="N11" s="30"/>
    </row>
    <row r="12" s="4" customFormat="1" ht="88.5" customHeight="1" spans="1:14">
      <c r="A12" s="30"/>
      <c r="B12" s="30"/>
      <c r="C12" s="30"/>
      <c r="D12" s="40"/>
      <c r="E12" s="44"/>
      <c r="F12" s="45" t="s">
        <v>259</v>
      </c>
      <c r="G12" s="46" t="s">
        <v>260</v>
      </c>
      <c r="H12" s="30" t="s">
        <v>261</v>
      </c>
      <c r="I12" s="60">
        <v>1</v>
      </c>
      <c r="J12" s="30" t="s">
        <v>262</v>
      </c>
      <c r="K12" s="61" t="s">
        <v>263</v>
      </c>
      <c r="L12" s="29" t="s">
        <v>245</v>
      </c>
      <c r="M12" s="58" t="s">
        <v>246</v>
      </c>
      <c r="N12" s="30"/>
    </row>
    <row r="13" s="4" customFormat="1" ht="39.95" customHeight="1" spans="1:14">
      <c r="A13" s="30">
        <v>201001</v>
      </c>
      <c r="B13" s="30" t="s">
        <v>264</v>
      </c>
      <c r="C13" s="30" t="s">
        <v>265</v>
      </c>
      <c r="D13" s="40">
        <v>28</v>
      </c>
      <c r="E13" s="30" t="s">
        <v>266</v>
      </c>
      <c r="F13" s="39" t="s">
        <v>227</v>
      </c>
      <c r="G13" s="30" t="s">
        <v>228</v>
      </c>
      <c r="H13" s="30" t="s">
        <v>267</v>
      </c>
      <c r="I13" s="29" t="s">
        <v>268</v>
      </c>
      <c r="J13" s="30" t="s">
        <v>269</v>
      </c>
      <c r="K13" s="56" t="s">
        <v>270</v>
      </c>
      <c r="L13" s="29" t="s">
        <v>271</v>
      </c>
      <c r="M13" s="29" t="s">
        <v>234</v>
      </c>
      <c r="N13" s="30"/>
    </row>
    <row r="14" s="4" customFormat="1" ht="39.95" customHeight="1" spans="1:14">
      <c r="A14" s="30"/>
      <c r="B14" s="30"/>
      <c r="C14" s="30"/>
      <c r="D14" s="40"/>
      <c r="E14" s="30"/>
      <c r="F14" s="42" t="s">
        <v>235</v>
      </c>
      <c r="G14" s="30" t="s">
        <v>236</v>
      </c>
      <c r="H14" s="30" t="s">
        <v>272</v>
      </c>
      <c r="I14" s="60">
        <v>1</v>
      </c>
      <c r="J14" s="30" t="s">
        <v>273</v>
      </c>
      <c r="K14" s="56" t="s">
        <v>270</v>
      </c>
      <c r="L14" s="29" t="s">
        <v>271</v>
      </c>
      <c r="M14" s="29" t="s">
        <v>234</v>
      </c>
      <c r="N14" s="30"/>
    </row>
    <row r="15" s="4" customFormat="1" ht="39.95" customHeight="1" spans="1:14">
      <c r="A15" s="30"/>
      <c r="B15" s="30"/>
      <c r="C15" s="30"/>
      <c r="D15" s="40"/>
      <c r="E15" s="30"/>
      <c r="F15" s="43"/>
      <c r="G15" s="30" t="s">
        <v>241</v>
      </c>
      <c r="H15" s="30" t="s">
        <v>274</v>
      </c>
      <c r="I15" s="60">
        <v>1</v>
      </c>
      <c r="J15" s="30" t="s">
        <v>275</v>
      </c>
      <c r="K15" s="56" t="s">
        <v>276</v>
      </c>
      <c r="L15" s="29" t="s">
        <v>245</v>
      </c>
      <c r="M15" s="58" t="s">
        <v>246</v>
      </c>
      <c r="N15" s="30"/>
    </row>
    <row r="16" s="4" customFormat="1" ht="39.95" customHeight="1" spans="1:14">
      <c r="A16" s="30"/>
      <c r="B16" s="30"/>
      <c r="C16" s="30"/>
      <c r="D16" s="40"/>
      <c r="E16" s="30"/>
      <c r="F16" s="43"/>
      <c r="G16" s="30" t="s">
        <v>247</v>
      </c>
      <c r="H16" s="30" t="s">
        <v>248</v>
      </c>
      <c r="I16" s="29" t="s">
        <v>277</v>
      </c>
      <c r="J16" s="30" t="s">
        <v>250</v>
      </c>
      <c r="K16" s="56" t="s">
        <v>278</v>
      </c>
      <c r="L16" s="29" t="s">
        <v>271</v>
      </c>
      <c r="M16" s="29" t="s">
        <v>234</v>
      </c>
      <c r="N16" s="30"/>
    </row>
    <row r="17" s="4" customFormat="1" ht="39.95" customHeight="1" spans="1:14">
      <c r="A17" s="30"/>
      <c r="B17" s="30"/>
      <c r="C17" s="30"/>
      <c r="D17" s="40"/>
      <c r="E17" s="30"/>
      <c r="F17" s="45" t="s">
        <v>253</v>
      </c>
      <c r="G17" s="46" t="s">
        <v>254</v>
      </c>
      <c r="H17" s="30" t="s">
        <v>279</v>
      </c>
      <c r="I17" s="60">
        <v>1</v>
      </c>
      <c r="J17" s="30" t="s">
        <v>280</v>
      </c>
      <c r="K17" s="56" t="s">
        <v>276</v>
      </c>
      <c r="L17" s="29" t="s">
        <v>245</v>
      </c>
      <c r="M17" s="58" t="s">
        <v>246</v>
      </c>
      <c r="N17" s="30"/>
    </row>
    <row r="18" s="4" customFormat="1" ht="100.8" spans="1:14">
      <c r="A18" s="30"/>
      <c r="B18" s="30"/>
      <c r="C18" s="30"/>
      <c r="D18" s="40"/>
      <c r="E18" s="30"/>
      <c r="F18" s="45" t="s">
        <v>259</v>
      </c>
      <c r="G18" s="46" t="s">
        <v>260</v>
      </c>
      <c r="H18" s="30" t="s">
        <v>261</v>
      </c>
      <c r="I18" s="60">
        <v>1</v>
      </c>
      <c r="J18" s="30" t="s">
        <v>262</v>
      </c>
      <c r="K18" s="61" t="s">
        <v>263</v>
      </c>
      <c r="L18" s="29" t="s">
        <v>245</v>
      </c>
      <c r="M18" s="58" t="s">
        <v>246</v>
      </c>
      <c r="N18" s="30"/>
    </row>
    <row r="19" ht="30" customHeight="1" spans="1:41">
      <c r="A19" s="47" t="s">
        <v>281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ht="45.75" customHeight="1" spans="1:4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62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ht="45.75" customHeight="1" spans="1:4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62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ht="45.75" customHeight="1" spans="1:4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62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ht="45.75" customHeight="1" spans="1:4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62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ht="45.75" customHeight="1" spans="1:4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62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ht="45.75" customHeight="1" spans="1:4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62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ht="45.75" customHeight="1" spans="1:4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62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ht="45.75" customHeight="1" spans="1:4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6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ht="45.75" customHeight="1" spans="1:4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6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ht="45.75" customHeight="1" spans="1:4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6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ht="45.75" customHeight="1" spans="1:4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6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ht="45.75" customHeight="1" spans="1:4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6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ht="45.75" customHeight="1" spans="1:4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6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ht="45.75" customHeight="1" spans="1:4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6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ht="45.75" customHeight="1" spans="1:4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6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ht="45.75" customHeight="1" spans="1:4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6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ht="45.75" customHeight="1" spans="1:4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62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ht="45.75" customHeight="1" spans="1:4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62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</row>
    <row r="38" ht="45.75" customHeight="1" spans="1:4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62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</row>
    <row r="39" ht="45.75" customHeight="1" spans="1:4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62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</row>
    <row r="40" ht="45.75" customHeight="1" spans="1:4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62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</row>
    <row r="41" ht="45.75" customHeight="1" spans="1:4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6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</row>
    <row r="42" ht="45.75" customHeight="1" spans="1:4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62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</row>
    <row r="43" ht="45.75" customHeight="1" spans="1:4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62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</row>
    <row r="44" ht="45.75" customHeight="1" spans="1:4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62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ht="45.75" customHeight="1" spans="1:4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62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ht="45.75" customHeight="1" spans="1:4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62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ht="45.75" customHeight="1" spans="1:4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62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ht="45.75" customHeight="1" spans="1:4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62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</row>
    <row r="49" ht="45.75" customHeight="1" spans="1:4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62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</row>
    <row r="50" ht="45.75" customHeight="1" spans="1:4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62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</row>
    <row r="51" ht="45.75" customHeight="1" spans="1:4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62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</row>
    <row r="52" ht="45.75" customHeight="1" spans="1:4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62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</row>
  </sheetData>
  <mergeCells count="21">
    <mergeCell ref="A1:N1"/>
    <mergeCell ref="B3:C3"/>
    <mergeCell ref="F4:N4"/>
    <mergeCell ref="A19:N19"/>
    <mergeCell ref="A4:A5"/>
    <mergeCell ref="A7:A12"/>
    <mergeCell ref="A13:A18"/>
    <mergeCell ref="B4:B5"/>
    <mergeCell ref="B7:B12"/>
    <mergeCell ref="B13:B18"/>
    <mergeCell ref="C4:C5"/>
    <mergeCell ref="C7:C12"/>
    <mergeCell ref="C13:C18"/>
    <mergeCell ref="D4:D5"/>
    <mergeCell ref="D7:D12"/>
    <mergeCell ref="D13:D18"/>
    <mergeCell ref="E4:E5"/>
    <mergeCell ref="E7:E12"/>
    <mergeCell ref="E13:E18"/>
    <mergeCell ref="F8:F10"/>
    <mergeCell ref="F14:F16"/>
  </mergeCells>
  <pageMargins left="0.551181102362205" right="0.15748031496063" top="0.984251968503937" bottom="0.984251968503937" header="0.5118110236220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B8" sqref="B8:H13"/>
    </sheetView>
  </sheetViews>
  <sheetFormatPr defaultColWidth="8" defaultRowHeight="12.75" customHeight="1"/>
  <cols>
    <col min="1" max="1" width="14.1296296296296" style="1" customWidth="1"/>
    <col min="2" max="2" width="9.75" style="1" customWidth="1"/>
    <col min="3" max="3" width="9.25" style="1" customWidth="1"/>
    <col min="4" max="4" width="7.37962962962963" style="1" customWidth="1"/>
    <col min="5" max="6" width="9.37962962962963" style="1" customWidth="1"/>
    <col min="7" max="7" width="6.25" style="1" customWidth="1"/>
    <col min="8" max="8" width="10.3796296296296" style="1" customWidth="1"/>
    <col min="9" max="9" width="9.62962962962963" style="1" customWidth="1"/>
    <col min="10" max="10" width="10.75" style="1" customWidth="1"/>
    <col min="11" max="11" width="11.75" style="1" customWidth="1"/>
    <col min="12" max="12" width="14.1296296296296" style="1" customWidth="1"/>
    <col min="13" max="13" width="12.1296296296296" style="1" customWidth="1"/>
    <col min="14" max="16384" width="8" style="5"/>
  </cols>
  <sheetData>
    <row r="1" s="1" customFormat="1" ht="24.95" customHeight="1" spans="1:13">
      <c r="A1" s="6"/>
      <c r="L1" s="20"/>
      <c r="M1" s="20"/>
    </row>
    <row r="2" s="2" customFormat="1" ht="39.95" customHeight="1" spans="1:13">
      <c r="A2" s="7" t="s">
        <v>282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4.9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1" t="s">
        <v>283</v>
      </c>
    </row>
    <row r="4" s="1" customFormat="1" ht="24.95" customHeight="1" spans="1:13">
      <c r="A4" s="9" t="s">
        <v>284</v>
      </c>
      <c r="B4" s="10"/>
      <c r="C4" s="10"/>
      <c r="D4" s="10"/>
      <c r="E4" s="10"/>
      <c r="F4" s="10"/>
      <c r="G4" s="10"/>
      <c r="H4" s="10"/>
      <c r="I4" s="10"/>
      <c r="J4" s="22"/>
      <c r="K4" s="22"/>
      <c r="L4" s="22"/>
      <c r="M4" s="21" t="s">
        <v>3</v>
      </c>
    </row>
    <row r="5" s="1" customFormat="1" ht="24.95" customHeight="1" spans="1:13">
      <c r="A5" s="11" t="s">
        <v>285</v>
      </c>
      <c r="B5" s="11" t="s">
        <v>286</v>
      </c>
      <c r="C5" s="11"/>
      <c r="D5" s="11"/>
      <c r="E5" s="11"/>
      <c r="F5" s="11"/>
      <c r="G5" s="11"/>
      <c r="H5" s="11"/>
      <c r="I5" s="11"/>
      <c r="J5" s="23" t="s">
        <v>287</v>
      </c>
      <c r="K5" s="11" t="s">
        <v>288</v>
      </c>
      <c r="L5" s="11" t="s">
        <v>289</v>
      </c>
      <c r="M5" s="11"/>
    </row>
    <row r="6" s="1" customFormat="1" ht="24.95" customHeight="1" spans="1:13">
      <c r="A6" s="11"/>
      <c r="B6" s="11" t="s">
        <v>211</v>
      </c>
      <c r="C6" s="12" t="s">
        <v>290</v>
      </c>
      <c r="D6" s="12"/>
      <c r="E6" s="12"/>
      <c r="F6" s="12"/>
      <c r="G6" s="12"/>
      <c r="H6" s="11" t="s">
        <v>291</v>
      </c>
      <c r="I6" s="11"/>
      <c r="J6" s="23"/>
      <c r="K6" s="11"/>
      <c r="L6" s="11" t="s">
        <v>235</v>
      </c>
      <c r="M6" s="11" t="s">
        <v>253</v>
      </c>
    </row>
    <row r="7" s="1" customFormat="1" ht="50.1" customHeight="1" spans="1:13">
      <c r="A7" s="11"/>
      <c r="B7" s="11"/>
      <c r="C7" s="13" t="s">
        <v>86</v>
      </c>
      <c r="D7" s="13" t="s">
        <v>292</v>
      </c>
      <c r="E7" s="13" t="s">
        <v>293</v>
      </c>
      <c r="F7" s="13" t="s">
        <v>294</v>
      </c>
      <c r="G7" s="13" t="s">
        <v>295</v>
      </c>
      <c r="H7" s="13" t="s">
        <v>79</v>
      </c>
      <c r="I7" s="13" t="s">
        <v>80</v>
      </c>
      <c r="J7" s="23"/>
      <c r="K7" s="11"/>
      <c r="L7" s="11"/>
      <c r="M7" s="11"/>
    </row>
    <row r="8" s="3" customFormat="1" ht="39.95" customHeight="1" spans="1:13">
      <c r="A8" s="14" t="s">
        <v>53</v>
      </c>
      <c r="B8" s="15">
        <f>B9</f>
        <v>139.312</v>
      </c>
      <c r="C8" s="15">
        <f>C9</f>
        <v>139.312</v>
      </c>
      <c r="D8" s="16"/>
      <c r="E8" s="15"/>
      <c r="F8" s="17"/>
      <c r="G8" s="15"/>
      <c r="H8" s="15">
        <f>H9</f>
        <v>70.312</v>
      </c>
      <c r="I8" s="24">
        <f>I9</f>
        <v>69</v>
      </c>
      <c r="J8" s="14"/>
      <c r="K8" s="25"/>
      <c r="L8" s="26"/>
      <c r="M8" s="26"/>
    </row>
    <row r="9" s="4" customFormat="1" ht="31.5" customHeight="1" spans="1:13">
      <c r="A9" s="18" t="s">
        <v>199</v>
      </c>
      <c r="B9" s="19">
        <v>139.312</v>
      </c>
      <c r="C9" s="19">
        <v>139.312</v>
      </c>
      <c r="D9" s="19"/>
      <c r="E9" s="19"/>
      <c r="F9" s="19"/>
      <c r="G9" s="19"/>
      <c r="H9" s="19">
        <v>70.312</v>
      </c>
      <c r="I9" s="27">
        <v>69</v>
      </c>
      <c r="J9" s="18" t="s">
        <v>296</v>
      </c>
      <c r="K9" s="18" t="s">
        <v>297</v>
      </c>
      <c r="L9" s="28" t="s">
        <v>298</v>
      </c>
      <c r="M9" s="29" t="s">
        <v>299</v>
      </c>
    </row>
    <row r="10" s="4" customFormat="1" ht="31.5" customHeight="1" spans="1:13">
      <c r="A10" s="18"/>
      <c r="B10" s="19"/>
      <c r="C10" s="19"/>
      <c r="D10" s="19"/>
      <c r="E10" s="19"/>
      <c r="F10" s="19"/>
      <c r="G10" s="19"/>
      <c r="H10" s="19"/>
      <c r="I10" s="27"/>
      <c r="J10" s="18"/>
      <c r="K10" s="18"/>
      <c r="L10" s="28" t="s">
        <v>300</v>
      </c>
      <c r="M10" s="29" t="s">
        <v>301</v>
      </c>
    </row>
    <row r="11" s="4" customFormat="1" ht="31.5" customHeight="1" spans="1:13">
      <c r="A11" s="18"/>
      <c r="B11" s="19"/>
      <c r="C11" s="19"/>
      <c r="D11" s="19"/>
      <c r="E11" s="19"/>
      <c r="F11" s="19"/>
      <c r="G11" s="19"/>
      <c r="H11" s="19"/>
      <c r="I11" s="27"/>
      <c r="J11" s="18"/>
      <c r="K11" s="18"/>
      <c r="L11" s="28" t="s">
        <v>302</v>
      </c>
      <c r="M11" s="29" t="s">
        <v>303</v>
      </c>
    </row>
    <row r="12" s="4" customFormat="1" ht="31.5" customHeight="1" spans="1:13">
      <c r="A12" s="18"/>
      <c r="B12" s="19"/>
      <c r="C12" s="19"/>
      <c r="D12" s="19"/>
      <c r="E12" s="19"/>
      <c r="F12" s="19"/>
      <c r="G12" s="19"/>
      <c r="H12" s="19"/>
      <c r="I12" s="27"/>
      <c r="J12" s="18"/>
      <c r="K12" s="18"/>
      <c r="L12" s="28" t="s">
        <v>304</v>
      </c>
      <c r="M12" s="29" t="s">
        <v>305</v>
      </c>
    </row>
    <row r="13" s="4" customFormat="1" ht="31.5" customHeight="1" spans="1:13">
      <c r="A13" s="18"/>
      <c r="B13" s="19"/>
      <c r="C13" s="19"/>
      <c r="D13" s="19"/>
      <c r="E13" s="19"/>
      <c r="F13" s="19"/>
      <c r="G13" s="19"/>
      <c r="H13" s="19"/>
      <c r="I13" s="27"/>
      <c r="J13" s="18"/>
      <c r="K13" s="18"/>
      <c r="L13" s="28"/>
      <c r="M13" s="30"/>
    </row>
    <row r="14" s="1" customFormat="1" ht="14.4"/>
    <row r="15" s="1" customFormat="1" ht="14.4"/>
    <row r="16" s="1" customFormat="1" ht="14.4"/>
    <row r="17" s="1" customFormat="1" ht="23.25" customHeight="1" spans="13:13">
      <c r="M17" s="31"/>
    </row>
  </sheetData>
  <mergeCells count="23">
    <mergeCell ref="A2:M2"/>
    <mergeCell ref="A4:I4"/>
    <mergeCell ref="B5:I5"/>
    <mergeCell ref="L5:M5"/>
    <mergeCell ref="C6:G6"/>
    <mergeCell ref="H6:I6"/>
    <mergeCell ref="A5:A7"/>
    <mergeCell ref="A9:A13"/>
    <mergeCell ref="B6:B7"/>
    <mergeCell ref="B9:B13"/>
    <mergeCell ref="C9:C13"/>
    <mergeCell ref="D9:D13"/>
    <mergeCell ref="E9:E13"/>
    <mergeCell ref="F9:F13"/>
    <mergeCell ref="G9:G13"/>
    <mergeCell ref="H9:H13"/>
    <mergeCell ref="I9:I13"/>
    <mergeCell ref="J5:J7"/>
    <mergeCell ref="J9:J13"/>
    <mergeCell ref="K5:K7"/>
    <mergeCell ref="K9:K13"/>
    <mergeCell ref="L6:L7"/>
    <mergeCell ref="M6:M7"/>
  </mergeCells>
  <pageMargins left="0.748031496062992" right="0.35433070866141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稞</cp:lastModifiedBy>
  <dcterms:created xsi:type="dcterms:W3CDTF">2016-09-05T08:36:00Z</dcterms:created>
  <cp:lastPrinted>2022-07-19T09:40:00Z</cp:lastPrinted>
  <dcterms:modified xsi:type="dcterms:W3CDTF">2022-07-27T09:00:14Z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B16C30AC80D04A4384EB1944C6B800AB</vt:lpwstr>
  </property>
</Properties>
</file>